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adna površina\IZVRŠENJE PLANA\Izvršenje polugodišnjeg plana 2024\"/>
    </mc:Choice>
  </mc:AlternateContent>
  <xr:revisionPtr revIDLastSave="0" documentId="13_ncr:1_{9929C877-EBD6-4F95-820F-537BBC011EE5}" xr6:coauthVersionLast="37" xr6:coauthVersionMax="37" xr10:uidLastSave="{00000000-0000-0000-0000-000000000000}"/>
  <bookViews>
    <workbookView xWindow="0" yWindow="0" windowWidth="23040" windowHeight="8076" firstSheet="2" activeTab="5" xr2:uid="{00000000-000D-0000-FFFF-FFFF00000000}"/>
  </bookViews>
  <sheets>
    <sheet name="SAŽETAK" sheetId="2" r:id="rId1"/>
    <sheet name="EKONOMSKA KLASIFIKACIJA" sheetId="1" r:id="rId2"/>
    <sheet name="PO IZVORIMA" sheetId="3" r:id="rId3"/>
    <sheet name="FUNKCIJSKA KLASIFIKACIJA" sheetId="4" r:id="rId4"/>
    <sheet name="PROGRAMSKA KLASIFIKACIJA" sheetId="5" r:id="rId5"/>
    <sheet name="POSEBNI IZVJEŠTAJ" sheetId="6" r:id="rId6"/>
  </sheets>
  <calcPr calcId="179021"/>
</workbook>
</file>

<file path=xl/calcChain.xml><?xml version="1.0" encoding="utf-8"?>
<calcChain xmlns="http://schemas.openxmlformats.org/spreadsheetml/2006/main">
  <c r="E17" i="5" l="1"/>
  <c r="F33" i="2" l="1"/>
  <c r="F32" i="2"/>
  <c r="E31" i="2"/>
  <c r="B31" i="2"/>
  <c r="F31" i="2" l="1"/>
  <c r="G27" i="2" l="1"/>
  <c r="F27" i="2"/>
  <c r="F26" i="2"/>
  <c r="E25" i="2"/>
  <c r="D25" i="2"/>
  <c r="C25" i="2"/>
  <c r="B25" i="2"/>
  <c r="E11" i="2"/>
  <c r="D11" i="2"/>
  <c r="C11" i="2"/>
  <c r="B11" i="2"/>
  <c r="G10" i="2"/>
  <c r="F10" i="2"/>
  <c r="G9" i="2"/>
  <c r="F9" i="2"/>
  <c r="E8" i="2"/>
  <c r="D8" i="2"/>
  <c r="D12" i="2" s="1"/>
  <c r="C8" i="2"/>
  <c r="B8" i="2"/>
  <c r="G6" i="2"/>
  <c r="F6" i="2"/>
  <c r="G11" i="2" l="1"/>
  <c r="B12" i="2"/>
  <c r="G8" i="2"/>
  <c r="C12" i="2"/>
  <c r="E12" i="2"/>
  <c r="G12" i="2" s="1"/>
  <c r="G25" i="2"/>
  <c r="F8" i="2"/>
  <c r="F11" i="2"/>
  <c r="F25" i="2"/>
  <c r="F12" i="2" l="1"/>
</calcChain>
</file>

<file path=xl/sharedStrings.xml><?xml version="1.0" encoding="utf-8"?>
<sst xmlns="http://schemas.openxmlformats.org/spreadsheetml/2006/main" count="421" uniqueCount="209">
  <si>
    <t>Oznaka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</si>
  <si>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</si>
  <si>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</si>
  <si>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</si>
  <si>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</si>
  <si>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</si>
  <si>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</si>
  <si>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</si>
  <si>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</si>
  <si>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</si>
  <si>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</si>
  <si>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</si>
  <si>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</si>
  <si>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</si>
  <si>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</si>
  <si>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</si>
  <si>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</si>
  <si>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</si>
  <si>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</si>
  <si>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</si>
  <si>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</si>
  <si>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</si>
  <si>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</si>
  <si>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</si>
  <si>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</si>
  <si>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</si>
  <si>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</si>
  <si>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</si>
  <si>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</si>
  <si>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</si>
  <si>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</si>
  <si>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</si>
  <si>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</si>
  <si>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</si>
  <si>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</si>
  <si>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</si>
  <si>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</si>
  <si>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</si>
  <si>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</si>
  <si>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</si>
  <si>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</si>
  <si>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</si>
  <si>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</si>
  <si>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</si>
  <si>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</si>
  <si>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</si>
  <si>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</si>
  <si>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</si>
  <si>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</si>
  <si>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</si>
  <si>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</si>
  <si>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</si>
  <si>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</si>
  <si>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</si>
  <si>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</si>
  <si>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</si>
  <si>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</si>
  <si>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</si>
  <si>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</si>
  <si>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</si>
  <si>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</si>
  <si>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</si>
  <si>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</si>
  <si>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</si>
  <si>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</si>
  <si>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</si>
  <si>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</si>
  <si>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</si>
  <si>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</si>
  <si>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</si>
  <si>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</si>
  <si>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</si>
  <si>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</si>
  <si>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</si>
  <si>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</si>
  <si>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</si>
  <si>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4222 Komunikacijska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</si>
  <si>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</si>
  <si>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</si>
  <si>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</si>
  <si>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</si>
  <si>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</si>
  <si>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</si>
  <si>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SVEUKUPNO RASHODI</t>
  </si>
  <si>
    <t>Izvršenje I-VI 2023.                         (2.)</t>
  </si>
  <si>
    <t>Indeks 5/2      (6.)</t>
  </si>
  <si>
    <t>Indeks 5/4       (7.)</t>
  </si>
  <si>
    <t xml:space="preserve">Izvorni plan 2024.                (3.) </t>
  </si>
  <si>
    <t>Tekući plan 2024.              (4.)</t>
  </si>
  <si>
    <t>Izvršenje I-VI 2024.               (5.)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</si>
  <si>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</si>
  <si>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</si>
  <si>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t>UKUPNO PRIHODI</t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</si>
  <si>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</si>
  <si>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</si>
  <si>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UKUPNO RASHODI</t>
  </si>
  <si>
    <t>RAZLIKA - VIŠAK/MANJAK (A)</t>
  </si>
  <si>
    <t>B. RAČUN FINANCIRANJA</t>
  </si>
  <si>
    <t>B. RAČUN PRIHODA I PRIMITAKA</t>
  </si>
  <si>
    <t>NETO  ZADUŽIVANJE/FINANCIRANJE (B)</t>
  </si>
  <si>
    <t xml:space="preserve">C. PRENESENA SREDSTVA IZ PRETHODNE GODINE </t>
  </si>
  <si>
    <t>PRENESENA SREDSTVA   ( C)</t>
  </si>
  <si>
    <t>Prenesena raspoloživa sredstva iz prethodne godine</t>
  </si>
  <si>
    <t>Preneseni manjak iz prethodne godine</t>
  </si>
  <si>
    <t>D. PRIJENOS SREDSTAVA U SLIJEDEĆE RAZDOBLJE</t>
  </si>
  <si>
    <t>VIŠAK/MANJAK (A) +/- NETO (B)+ PRENESENA SREDSTVA ( C )</t>
  </si>
  <si>
    <t xml:space="preserve">  VIŠAK  </t>
  </si>
  <si>
    <t xml:space="preserve">  MANJAK</t>
  </si>
  <si>
    <r>
      <rPr>
        <b/>
        <sz val="10"/>
        <color rgb="FF000000"/>
        <rFont val="Arial"/>
        <family val="2"/>
        <charset val="238"/>
      </rPr>
      <t>8</t>
    </r>
    <r>
      <rPr>
        <sz val="10"/>
        <color rgb="FF000000"/>
        <rFont val="Arial"/>
        <family val="2"/>
        <charset val="238"/>
      </rPr>
      <t xml:space="preserve"> Primici od financijske imovine</t>
    </r>
  </si>
  <si>
    <r>
      <rPr>
        <b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 xml:space="preserve"> Izdaci za financ.im. i otplate zajmova</t>
    </r>
  </si>
  <si>
    <t xml:space="preserve">             SAŽETAK RAČUNA PRIHODA I RASHODA I RAČUNA FINANCIRANJA</t>
  </si>
  <si>
    <t>Indeks                     5./4.                                           (7.)</t>
  </si>
  <si>
    <t>Izvorni plan 2024.                   (3.)</t>
  </si>
  <si>
    <t>Tekući plan 2024.            (4.)</t>
  </si>
  <si>
    <t>Ostvarenje 2024.                     (5.)</t>
  </si>
  <si>
    <t>Ostvarenje prethodne  2023. (2)</t>
  </si>
  <si>
    <t>Ostvarenje 2024.         (5.)</t>
  </si>
  <si>
    <t>Izvorni plan 2024.               (3.)</t>
  </si>
  <si>
    <t>Tekući plan 2024.                  (4.)</t>
  </si>
  <si>
    <t>Indeks                   5./4.                     (7.)</t>
  </si>
  <si>
    <t>Indeks                  5./2.                    (6.)</t>
  </si>
  <si>
    <t>Indeks              5./2.                    (6.)</t>
  </si>
  <si>
    <t>Indeks 5./2.                (6.)</t>
  </si>
  <si>
    <t>Indeks 4./1.         (6.)</t>
  </si>
  <si>
    <t>Indeks 4./3.             (7.)</t>
  </si>
  <si>
    <t>Izvorni plan  (3.)</t>
  </si>
  <si>
    <t>Tekući plan                    (4.)</t>
  </si>
  <si>
    <t>Ostvarenje prethodne  2023.               (2.)</t>
  </si>
  <si>
    <t xml:space="preserve">IZVJEŠTAJ O IZVRŠENJU FINANCIJSKOG PLANA ZA RAZDOBLJE 01.01.- 30.06.2024. GODINE                                                                                                                                                                                                                                        SREDNJA ŠKOLA DR. ANTUNA BARCA  CRIKVENICA                                                                                                                                                                                                                                                                                                                         OPĆI DIO - SAŽETAK        </t>
  </si>
  <si>
    <t>Rezultat  2023.               (2.)</t>
  </si>
  <si>
    <t>Rezultat 2024.         (5.)</t>
  </si>
  <si>
    <t>IZVJEŠTAJ O IZVRŠENJU FINANCIJSKOG PLANA ZA RAZDOBLJE 01.01.- 30.06.2024. GODINE                                                                                                                                                                                                                                                           SREDNJA ŠKOLA DR. ANTUNA BARCA CRIKVENICA
OPĆI DIO - PRIHODI I RASHODI PO EKONOMSKOJ KLASIFIKACIJI</t>
  </si>
  <si>
    <t>IZVJEŠTAJ O IZVRŠENJU FINANCIJSKOG PLANA ZA RAZDOBLJE 01.01.-30.06.2024. GODINE                                                                                                                                                                                                                                                               SREDNJA ŠKOLA DR. ANTUNA BARCA CRIKVENICA
OPĆI DIO - PRIHODI I RASHODI PO IZVORIMA FINANCIRANJA</t>
  </si>
  <si>
    <t>Izvršenje I - VI 2023.                  (2.)</t>
  </si>
  <si>
    <t>Izvorni plan 2024.                                      (3.)</t>
  </si>
  <si>
    <t>Izvršenje I-VI 2024.                          (5.)</t>
  </si>
  <si>
    <t>Indeks 5/2                            (6.)</t>
  </si>
  <si>
    <t>Indeks 5/4                    (7.)</t>
  </si>
  <si>
    <t>Izvor: 1 OPĆI PRIHODI I PRIMICI</t>
  </si>
  <si>
    <t>Izvor: 11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</si>
  <si>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</si>
  <si>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</si>
  <si>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</si>
  <si>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</si>
  <si>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</si>
  <si>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</si>
  <si>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51 Pomoći</t>
  </si>
  <si>
    <t>Izvor: 52 Pomoći - proračunski korisnici</t>
  </si>
  <si>
    <t>Izvor: 58 Prenesena sredstva - pomoći</t>
  </si>
  <si>
    <t>Izvor: 6 DONACIJE</t>
  </si>
  <si>
    <t>Izvor: 62 Donacije - proračunski korisnici</t>
  </si>
  <si>
    <t>Izvor: 38 Prenesena sredstva - vlastiti prihodi proračunskih korisnika</t>
  </si>
  <si>
    <t>Izvor: 48 Prenesena sredstva - namjenski prihodi</t>
  </si>
  <si>
    <t>Izvršenje I - VI 2023.                   (2.)</t>
  </si>
  <si>
    <t xml:space="preserve">Izvorni plan 2024.                              (3.)   </t>
  </si>
  <si>
    <t>Tekući plan 2024.                                                                (4.)</t>
  </si>
  <si>
    <t>Izvršenje I-VI 2024.                       (5.)</t>
  </si>
  <si>
    <t>Indeks 5/2                       (6.)</t>
  </si>
  <si>
    <t>Indeks 5/4                (7.)</t>
  </si>
  <si>
    <t>Funk. klas: 09 OBRAZOVANJE</t>
  </si>
  <si>
    <t>Funk. klas: 092 Srednjoškolsko obrazovanje</t>
  </si>
  <si>
    <t>Funk. klas: 098 Usluge obrazovanja koje nisu drugdje svrstane</t>
  </si>
  <si>
    <t>IZVJEŠTAJ O IZVRŠENJU FINANCIJSKOG PLANA ZA RAZDOBLJE 01.01.- 30.06.2024. GODINE                                                                                                                                                                                                                                                               SREDNJA ŠKOLA DR. ANTUNA BARCA CRIKVENICA
POSEBNI DIO - RASHODI PO PROGRAMSKOJ KLASIFIKACIJI</t>
  </si>
  <si>
    <t>Izvorni plan                (2.)</t>
  </si>
  <si>
    <t>Tekući plan                  (3.)</t>
  </si>
  <si>
    <t>Ostvarenje                (4.)</t>
  </si>
  <si>
    <t>Indeks (4./3.) (5.)</t>
  </si>
  <si>
    <t>SVEUKUPNO</t>
  </si>
  <si>
    <t>Izvor: 111 Porezni i ostali prihodi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</si>
  <si>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</si>
  <si>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</si>
  <si>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</si>
  <si>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442 Prihodi za decentralizirane funkcije - SŠ</t>
  </si>
  <si>
    <t>Izvor: 483 Prenesena sredstva - namjenski prihodi - proračunski korisnici</t>
  </si>
  <si>
    <t>Izvor: 512 Pomoći iz državnog proračuna</t>
  </si>
  <si>
    <t>Izvor: 515 Pomoći za provođenje EU projekata</t>
  </si>
  <si>
    <t>Izvor: 521 Pomoći - proračunski korisnici</t>
  </si>
  <si>
    <t>Izvor: 525 Pomoći za provođenje EU projekata - proračunski korisnici</t>
  </si>
  <si>
    <t>Izvor: 581 Prenesena sredstva - pomoći</t>
  </si>
  <si>
    <t>Izvor: 582 Prenesena sredstva - pomoći - proračunski korisnici</t>
  </si>
  <si>
    <t>Izvor: 585 Prenesena sredstva - pomoći za provođenje EU projekata - proračunski korisnici</t>
  </si>
  <si>
    <t>Izvor: 621 Donacije - proračunski korisnici</t>
  </si>
  <si>
    <t>Program: 5306 Obilježavanje postignuća učenika i nastavnika</t>
  </si>
  <si>
    <t>A 530605 Natjecanja i smotre</t>
  </si>
  <si>
    <t>Program: 5501 Srednjoškolsko obrazovanje</t>
  </si>
  <si>
    <t>A 550101 Osiguravanje uvjeta rada</t>
  </si>
  <si>
    <t>Program: 5502 Unapređenje kvalitete odgojno obrazovnog sustava</t>
  </si>
  <si>
    <t>A 550203 Programi školskog kurikuluma</t>
  </si>
  <si>
    <t>A 550205 Sufinanciranje rada pomoćnika u nastavi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</si>
  <si>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</si>
  <si>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</si>
  <si>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</si>
  <si>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>R.b.</t>
  </si>
  <si>
    <t>Tuženik</t>
  </si>
  <si>
    <t>Tužitelj</t>
  </si>
  <si>
    <t>Sažeti opis prirode spora</t>
  </si>
  <si>
    <t>Iznos glavnice 
(u eurima)</t>
  </si>
  <si>
    <t>Procjena financijskog učinka koji može proisteći iz sudskog spora kao obveza ili imovina 
(u eurima)</t>
  </si>
  <si>
    <t>Procijenjeno vrijeme odljeva ili priljeva sredstava</t>
  </si>
  <si>
    <t>Početak sudskog spora</t>
  </si>
  <si>
    <t>1.</t>
  </si>
  <si>
    <t>SŠ dr. Antuna Barca Crikvenica</t>
  </si>
  <si>
    <t>Fizička osoba</t>
  </si>
  <si>
    <t>Nedopuštenosti odluke i isplati plaće</t>
  </si>
  <si>
    <t>9 godina</t>
  </si>
  <si>
    <t>24.04.2017.</t>
  </si>
  <si>
    <t>IZVJEŠTAJ O IZVRŠENJU FINANCIJSKOG PLANA ZA RAZDOBLJE 01.01.- 30.06.2024. GODINE                                                                                                                                                                                                                                                  SREDNJA ŠKOLA DR. ANTUNA BARCA CRIKVENICA
POSEBNI IZVJEŠTAJ - IZVJEŠTAJ O POTENCIJALNIM OBVEZAMA PO SUDSKIM SPOROVIMA</t>
  </si>
  <si>
    <t>Ostvarenje 2024.                       (5.)</t>
  </si>
  <si>
    <t>Izvršenje I.-VI 2023.                                   (2.)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</si>
</sst>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;[Red]#,##0.00"/>
  </numFmts>
  <fonts count="4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000000"/>
      <name val="Verdana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theme="1"/>
      <name val="Verdana"/>
      <family val="2"/>
      <charset val="238"/>
    </font>
    <font>
      <b/>
      <sz val="10"/>
      <color rgb="FF000000"/>
      <name val="Aral"/>
      <charset val="238"/>
    </font>
    <font>
      <b/>
      <sz val="9"/>
      <color rgb="FF000000"/>
      <name val="Aral"/>
      <charset val="238"/>
    </font>
    <font>
      <sz val="9"/>
      <color rgb="FF000000"/>
      <name val="Aral"/>
      <charset val="238"/>
    </font>
    <font>
      <b/>
      <sz val="9"/>
      <color rgb="FF0000FF"/>
      <name val="Aral"/>
      <charset val="238"/>
    </font>
    <font>
      <b/>
      <sz val="9"/>
      <name val="Aral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A99F6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0" fontId="1" fillId="0" borderId="0"/>
  </cellStyleXfs>
  <cellXfs count="162">
    <xf numFmtId="0" fontId="0" fillId="0" borderId="0" xfId="0"/>
    <xf numFmtId="0" fontId="18" fillId="0" borderId="0" xfId="0" applyFont="1"/>
    <xf numFmtId="0" fontId="19" fillId="0" borderId="0" xfId="0" applyFont="1"/>
    <xf numFmtId="0" fontId="19" fillId="33" borderId="0" xfId="0" applyFont="1" applyFill="1"/>
    <xf numFmtId="0" fontId="19" fillId="0" borderId="0" xfId="0" applyFont="1" applyFill="1"/>
    <xf numFmtId="4" fontId="21" fillId="33" borderId="15" xfId="0" applyNumberFormat="1" applyFont="1" applyFill="1" applyBorder="1" applyAlignment="1">
      <alignment horizontal="right" wrapText="1"/>
    </xf>
    <xf numFmtId="0" fontId="21" fillId="33" borderId="15" xfId="0" applyFont="1" applyFill="1" applyBorder="1" applyAlignment="1">
      <alignment horizontal="right" wrapText="1"/>
    </xf>
    <xf numFmtId="0" fontId="21" fillId="33" borderId="16" xfId="0" applyFont="1" applyFill="1" applyBorder="1" applyAlignment="1">
      <alignment horizontal="right" wrapText="1"/>
    </xf>
    <xf numFmtId="0" fontId="21" fillId="33" borderId="15" xfId="0" applyFont="1" applyFill="1" applyBorder="1" applyAlignment="1">
      <alignment wrapText="1"/>
    </xf>
    <xf numFmtId="0" fontId="21" fillId="33" borderId="16" xfId="0" applyFont="1" applyFill="1" applyBorder="1" applyAlignment="1">
      <alignment wrapText="1"/>
    </xf>
    <xf numFmtId="0" fontId="25" fillId="0" borderId="0" xfId="0" applyFont="1"/>
    <xf numFmtId="0" fontId="21" fillId="33" borderId="14" xfId="0" applyFont="1" applyFill="1" applyBorder="1" applyAlignment="1">
      <alignment wrapText="1"/>
    </xf>
    <xf numFmtId="0" fontId="18" fillId="0" borderId="0" xfId="0" applyFont="1" applyAlignment="1"/>
    <xf numFmtId="0" fontId="22" fillId="35" borderId="1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left" wrapText="1"/>
    </xf>
    <xf numFmtId="0" fontId="20" fillId="36" borderId="15" xfId="0" applyFont="1" applyFill="1" applyBorder="1" applyAlignment="1">
      <alignment wrapText="1"/>
    </xf>
    <xf numFmtId="0" fontId="19" fillId="36" borderId="16" xfId="0" applyFont="1" applyFill="1" applyBorder="1" applyAlignment="1">
      <alignment wrapText="1"/>
    </xf>
    <xf numFmtId="0" fontId="25" fillId="0" borderId="0" xfId="0" applyFont="1" applyAlignment="1">
      <alignment horizontal="left" inden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left" indent="1"/>
    </xf>
    <xf numFmtId="0" fontId="20" fillId="36" borderId="24" xfId="0" applyFont="1" applyFill="1" applyBorder="1" applyAlignment="1">
      <alignment horizontal="left" vertical="center" wrapText="1" indent="1"/>
    </xf>
    <xf numFmtId="0" fontId="29" fillId="36" borderId="25" xfId="0" applyFont="1" applyFill="1" applyBorder="1" applyAlignment="1">
      <alignment horizontal="left" wrapText="1" indent="1"/>
    </xf>
    <xf numFmtId="0" fontId="28" fillId="33" borderId="0" xfId="0" applyFont="1" applyFill="1" applyAlignment="1">
      <alignment horizontal="left" indent="1"/>
    </xf>
    <xf numFmtId="0" fontId="29" fillId="33" borderId="27" xfId="0" applyFont="1" applyFill="1" applyBorder="1" applyAlignment="1">
      <alignment horizontal="left" wrapText="1" indent="1"/>
    </xf>
    <xf numFmtId="0" fontId="29" fillId="36" borderId="27" xfId="0" applyFont="1" applyFill="1" applyBorder="1" applyAlignment="1">
      <alignment horizontal="left" wrapText="1" indent="1"/>
    </xf>
    <xf numFmtId="0" fontId="20" fillId="37" borderId="27" xfId="0" applyFont="1" applyFill="1" applyBorder="1" applyAlignment="1">
      <alignment horizontal="left" vertical="center" wrapText="1"/>
    </xf>
    <xf numFmtId="0" fontId="28" fillId="33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indent="1"/>
    </xf>
    <xf numFmtId="0" fontId="20" fillId="36" borderId="23" xfId="0" applyFont="1" applyFill="1" applyBorder="1" applyAlignment="1">
      <alignment horizontal="left" vertical="center" wrapText="1" indent="1"/>
    </xf>
    <xf numFmtId="0" fontId="25" fillId="0" borderId="0" xfId="0" applyFont="1" applyFill="1" applyAlignment="1">
      <alignment horizontal="center"/>
    </xf>
    <xf numFmtId="0" fontId="20" fillId="36" borderId="30" xfId="0" applyFont="1" applyFill="1" applyBorder="1" applyAlignment="1">
      <alignment horizontal="left" vertical="center" wrapText="1"/>
    </xf>
    <xf numFmtId="0" fontId="32" fillId="0" borderId="0" xfId="0" applyFont="1" applyFill="1"/>
    <xf numFmtId="0" fontId="33" fillId="39" borderId="0" xfId="0" applyFont="1" applyFill="1"/>
    <xf numFmtId="0" fontId="34" fillId="0" borderId="0" xfId="0" applyFont="1"/>
    <xf numFmtId="0" fontId="34" fillId="0" borderId="0" xfId="0" applyFont="1" applyAlignment="1"/>
    <xf numFmtId="0" fontId="35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20" fillId="0" borderId="23" xfId="0" applyFont="1" applyBorder="1" applyAlignment="1">
      <alignment horizontal="center" vertical="center" wrapText="1" indent="1"/>
    </xf>
    <xf numFmtId="0" fontId="36" fillId="0" borderId="0" xfId="0" applyFont="1" applyFill="1" applyAlignment="1">
      <alignment horizontal="left" indent="1"/>
    </xf>
    <xf numFmtId="0" fontId="20" fillId="36" borderId="23" xfId="0" applyFont="1" applyFill="1" applyBorder="1" applyAlignment="1">
      <alignment horizontal="center" vertical="center" wrapText="1" indent="1"/>
    </xf>
    <xf numFmtId="0" fontId="29" fillId="0" borderId="23" xfId="0" applyFont="1" applyBorder="1" applyAlignment="1">
      <alignment vertical="center" wrapText="1"/>
    </xf>
    <xf numFmtId="0" fontId="35" fillId="0" borderId="23" xfId="0" applyFont="1" applyFill="1" applyBorder="1" applyAlignment="1">
      <alignment horizontal="left" vertical="center"/>
    </xf>
    <xf numFmtId="4" fontId="37" fillId="36" borderId="23" xfId="0" applyNumberFormat="1" applyFont="1" applyFill="1" applyBorder="1" applyAlignment="1">
      <alignment horizontal="right" wrapText="1"/>
    </xf>
    <xf numFmtId="4" fontId="35" fillId="0" borderId="23" xfId="0" applyNumberFormat="1" applyFont="1" applyFill="1" applyBorder="1" applyAlignment="1">
      <alignment horizontal="right" wrapText="1"/>
    </xf>
    <xf numFmtId="0" fontId="29" fillId="36" borderId="26" xfId="0" applyFont="1" applyFill="1" applyBorder="1" applyAlignment="1">
      <alignment horizontal="left" wrapText="1" indent="1"/>
    </xf>
    <xf numFmtId="164" fontId="29" fillId="33" borderId="28" xfId="43" applyNumberFormat="1" applyFont="1" applyFill="1" applyBorder="1" applyAlignment="1">
      <alignment wrapText="1"/>
    </xf>
    <xf numFmtId="164" fontId="29" fillId="36" borderId="28" xfId="43" applyNumberFormat="1" applyFont="1" applyFill="1" applyBorder="1" applyAlignment="1">
      <alignment wrapText="1"/>
    </xf>
    <xf numFmtId="4" fontId="20" fillId="37" borderId="28" xfId="43" applyNumberFormat="1" applyFont="1" applyFill="1" applyBorder="1" applyAlignment="1">
      <alignment wrapText="1"/>
    </xf>
    <xf numFmtId="4" fontId="20" fillId="38" borderId="28" xfId="43" applyNumberFormat="1" applyFont="1" applyFill="1" applyBorder="1" applyAlignment="1">
      <alignment wrapText="1"/>
    </xf>
    <xf numFmtId="164" fontId="20" fillId="38" borderId="28" xfId="43" applyNumberFormat="1" applyFont="1" applyFill="1" applyBorder="1" applyAlignment="1">
      <alignment wrapText="1"/>
    </xf>
    <xf numFmtId="4" fontId="29" fillId="0" borderId="23" xfId="42" applyNumberFormat="1" applyFont="1" applyBorder="1" applyAlignment="1">
      <alignment horizontal="right" wrapText="1"/>
    </xf>
    <xf numFmtId="4" fontId="29" fillId="0" borderId="23" xfId="0" applyNumberFormat="1" applyFont="1" applyBorder="1" applyAlignment="1">
      <alignment horizontal="right" wrapText="1"/>
    </xf>
    <xf numFmtId="4" fontId="35" fillId="0" borderId="23" xfId="0" applyNumberFormat="1" applyFont="1" applyFill="1" applyBorder="1" applyAlignment="1">
      <alignment horizontal="right"/>
    </xf>
    <xf numFmtId="4" fontId="35" fillId="36" borderId="23" xfId="0" applyNumberFormat="1" applyFont="1" applyFill="1" applyBorder="1" applyAlignment="1">
      <alignment horizontal="right"/>
    </xf>
    <xf numFmtId="4" fontId="35" fillId="0" borderId="0" xfId="0" applyNumberFormat="1" applyFont="1" applyFill="1" applyBorder="1" applyAlignment="1">
      <alignment horizontal="right" wrapText="1"/>
    </xf>
    <xf numFmtId="0" fontId="35" fillId="39" borderId="0" xfId="0" applyFont="1" applyFill="1" applyBorder="1" applyAlignment="1">
      <alignment wrapText="1"/>
    </xf>
    <xf numFmtId="4" fontId="35" fillId="39" borderId="0" xfId="0" applyNumberFormat="1" applyFont="1" applyFill="1" applyBorder="1" applyAlignment="1">
      <alignment horizontal="right" wrapText="1"/>
    </xf>
    <xf numFmtId="0" fontId="33" fillId="39" borderId="0" xfId="0" applyFont="1" applyFill="1" applyBorder="1"/>
    <xf numFmtId="4" fontId="37" fillId="40" borderId="23" xfId="0" applyNumberFormat="1" applyFont="1" applyFill="1" applyBorder="1" applyAlignment="1">
      <alignment horizontal="right" wrapText="1"/>
    </xf>
    <xf numFmtId="4" fontId="35" fillId="39" borderId="23" xfId="0" applyNumberFormat="1" applyFont="1" applyFill="1" applyBorder="1" applyAlignment="1">
      <alignment horizontal="right" wrapText="1"/>
    </xf>
    <xf numFmtId="0" fontId="37" fillId="36" borderId="23" xfId="0" applyFont="1" applyFill="1" applyBorder="1" applyAlignment="1">
      <alignment horizontal="center" vertical="center" wrapText="1"/>
    </xf>
    <xf numFmtId="0" fontId="35" fillId="39" borderId="23" xfId="0" applyFont="1" applyFill="1" applyBorder="1" applyAlignment="1">
      <alignment wrapText="1"/>
    </xf>
    <xf numFmtId="0" fontId="37" fillId="40" borderId="23" xfId="0" applyFont="1" applyFill="1" applyBorder="1" applyAlignment="1">
      <alignment horizontal="left" vertical="center" wrapText="1"/>
    </xf>
    <xf numFmtId="0" fontId="21" fillId="33" borderId="14" xfId="0" applyFont="1" applyFill="1" applyBorder="1" applyAlignment="1">
      <alignment horizontal="left" wrapText="1" indent="3"/>
    </xf>
    <xf numFmtId="0" fontId="28" fillId="33" borderId="16" xfId="0" applyFont="1" applyFill="1" applyBorder="1" applyAlignment="1">
      <alignment horizontal="right" wrapText="1"/>
    </xf>
    <xf numFmtId="0" fontId="28" fillId="33" borderId="16" xfId="0" applyFont="1" applyFill="1" applyBorder="1" applyAlignment="1">
      <alignment wrapText="1"/>
    </xf>
    <xf numFmtId="0" fontId="41" fillId="0" borderId="0" xfId="0" applyFont="1"/>
    <xf numFmtId="0" fontId="44" fillId="33" borderId="14" xfId="0" applyFont="1" applyFill="1" applyBorder="1" applyAlignment="1">
      <alignment wrapText="1"/>
    </xf>
    <xf numFmtId="4" fontId="44" fillId="33" borderId="15" xfId="0" applyNumberFormat="1" applyFont="1" applyFill="1" applyBorder="1" applyAlignment="1">
      <alignment horizontal="right" wrapText="1"/>
    </xf>
    <xf numFmtId="0" fontId="44" fillId="33" borderId="16" xfId="0" applyFont="1" applyFill="1" applyBorder="1" applyAlignment="1">
      <alignment horizontal="right" wrapText="1"/>
    </xf>
    <xf numFmtId="0" fontId="44" fillId="33" borderId="15" xfId="0" applyFont="1" applyFill="1" applyBorder="1" applyAlignment="1">
      <alignment horizontal="right" wrapText="1"/>
    </xf>
    <xf numFmtId="0" fontId="44" fillId="33" borderId="15" xfId="0" applyFont="1" applyFill="1" applyBorder="1" applyAlignment="1">
      <alignment wrapText="1"/>
    </xf>
    <xf numFmtId="0" fontId="44" fillId="33" borderId="16" xfId="0" applyFont="1" applyFill="1" applyBorder="1" applyAlignment="1">
      <alignment wrapText="1"/>
    </xf>
    <xf numFmtId="0" fontId="42" fillId="41" borderId="14" xfId="0" applyFont="1" applyFill="1" applyBorder="1" applyAlignment="1">
      <alignment wrapText="1"/>
    </xf>
    <xf numFmtId="4" fontId="42" fillId="41" borderId="15" xfId="0" applyNumberFormat="1" applyFont="1" applyFill="1" applyBorder="1" applyAlignment="1">
      <alignment horizontal="right" wrapText="1"/>
    </xf>
    <xf numFmtId="0" fontId="42" fillId="41" borderId="16" xfId="0" applyFont="1" applyFill="1" applyBorder="1" applyAlignment="1">
      <alignment horizontal="right" wrapText="1"/>
    </xf>
    <xf numFmtId="0" fontId="43" fillId="33" borderId="14" xfId="0" applyFont="1" applyFill="1" applyBorder="1" applyAlignment="1">
      <alignment wrapText="1"/>
    </xf>
    <xf numFmtId="0" fontId="43" fillId="33" borderId="15" xfId="0" applyFont="1" applyFill="1" applyBorder="1" applyAlignment="1">
      <alignment horizontal="right" wrapText="1"/>
    </xf>
    <xf numFmtId="0" fontId="43" fillId="33" borderId="16" xfId="0" applyFont="1" applyFill="1" applyBorder="1" applyAlignment="1">
      <alignment horizontal="right" wrapText="1"/>
    </xf>
    <xf numFmtId="4" fontId="43" fillId="33" borderId="15" xfId="0" applyNumberFormat="1" applyFont="1" applyFill="1" applyBorder="1" applyAlignment="1">
      <alignment horizontal="right" wrapText="1"/>
    </xf>
    <xf numFmtId="0" fontId="43" fillId="33" borderId="15" xfId="0" applyFont="1" applyFill="1" applyBorder="1" applyAlignment="1">
      <alignment wrapText="1"/>
    </xf>
    <xf numFmtId="0" fontId="43" fillId="33" borderId="16" xfId="0" applyFont="1" applyFill="1" applyBorder="1" applyAlignment="1">
      <alignment wrapText="1"/>
    </xf>
    <xf numFmtId="0" fontId="42" fillId="41" borderId="15" xfId="0" applyFont="1" applyFill="1" applyBorder="1" applyAlignment="1">
      <alignment horizontal="right" wrapText="1"/>
    </xf>
    <xf numFmtId="0" fontId="45" fillId="33" borderId="14" xfId="0" applyFont="1" applyFill="1" applyBorder="1" applyAlignment="1">
      <alignment wrapText="1"/>
    </xf>
    <xf numFmtId="4" fontId="45" fillId="33" borderId="15" xfId="0" applyNumberFormat="1" applyFont="1" applyFill="1" applyBorder="1" applyAlignment="1">
      <alignment horizontal="right" wrapText="1"/>
    </xf>
    <xf numFmtId="0" fontId="45" fillId="33" borderId="15" xfId="0" applyFont="1" applyFill="1" applyBorder="1" applyAlignment="1">
      <alignment horizontal="right" wrapText="1"/>
    </xf>
    <xf numFmtId="0" fontId="45" fillId="33" borderId="16" xfId="0" applyFont="1" applyFill="1" applyBorder="1" applyAlignment="1">
      <alignment horizontal="right" wrapText="1"/>
    </xf>
    <xf numFmtId="0" fontId="43" fillId="33" borderId="17" xfId="0" applyFont="1" applyFill="1" applyBorder="1" applyAlignment="1">
      <alignment wrapText="1"/>
    </xf>
    <xf numFmtId="0" fontId="43" fillId="33" borderId="18" xfId="0" applyFont="1" applyFill="1" applyBorder="1" applyAlignment="1">
      <alignment horizontal="right" wrapText="1"/>
    </xf>
    <xf numFmtId="0" fontId="43" fillId="33" borderId="18" xfId="0" applyFont="1" applyFill="1" applyBorder="1" applyAlignment="1">
      <alignment wrapText="1"/>
    </xf>
    <xf numFmtId="0" fontId="43" fillId="33" borderId="19" xfId="0" applyFont="1" applyFill="1" applyBorder="1" applyAlignment="1">
      <alignment wrapText="1"/>
    </xf>
    <xf numFmtId="0" fontId="37" fillId="35" borderId="23" xfId="0" applyFont="1" applyFill="1" applyBorder="1" applyAlignment="1">
      <alignment horizontal="center" vertical="center" wrapText="1"/>
    </xf>
    <xf numFmtId="0" fontId="37" fillId="35" borderId="23" xfId="0" quotePrefix="1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vertical="center"/>
    </xf>
    <xf numFmtId="0" fontId="35" fillId="0" borderId="23" xfId="0" applyFont="1" applyBorder="1" applyAlignment="1">
      <alignment vertical="center" wrapText="1"/>
    </xf>
    <xf numFmtId="0" fontId="35" fillId="0" borderId="23" xfId="45" applyFont="1" applyBorder="1" applyAlignment="1">
      <alignment vertical="center"/>
    </xf>
    <xf numFmtId="4" fontId="35" fillId="0" borderId="23" xfId="0" applyNumberFormat="1" applyFont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4" fontId="31" fillId="0" borderId="31" xfId="0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right"/>
    </xf>
    <xf numFmtId="0" fontId="22" fillId="0" borderId="14" xfId="0" applyFont="1" applyFill="1" applyBorder="1" applyAlignment="1">
      <alignment horizontal="left" wrapText="1" indent="2"/>
    </xf>
    <xf numFmtId="4" fontId="22" fillId="0" borderId="15" xfId="0" applyNumberFormat="1" applyFont="1" applyFill="1" applyBorder="1" applyAlignment="1">
      <alignment horizontal="right" wrapText="1"/>
    </xf>
    <xf numFmtId="0" fontId="22" fillId="0" borderId="15" xfId="0" applyFont="1" applyFill="1" applyBorder="1" applyAlignment="1">
      <alignment horizontal="right" wrapText="1"/>
    </xf>
    <xf numFmtId="0" fontId="22" fillId="0" borderId="16" xfId="0" applyFont="1" applyFill="1" applyBorder="1" applyAlignment="1">
      <alignment horizontal="right" wrapText="1"/>
    </xf>
    <xf numFmtId="0" fontId="21" fillId="0" borderId="14" xfId="0" applyFont="1" applyFill="1" applyBorder="1" applyAlignment="1">
      <alignment horizontal="left" wrapText="1" indent="2"/>
    </xf>
    <xf numFmtId="4" fontId="21" fillId="0" borderId="15" xfId="0" applyNumberFormat="1" applyFont="1" applyFill="1" applyBorder="1" applyAlignment="1">
      <alignment horizontal="right" wrapText="1"/>
    </xf>
    <xf numFmtId="0" fontId="21" fillId="0" borderId="15" xfId="0" applyFont="1" applyFill="1" applyBorder="1" applyAlignment="1">
      <alignment horizontal="right" wrapText="1"/>
    </xf>
    <xf numFmtId="0" fontId="21" fillId="0" borderId="16" xfId="0" applyFont="1" applyFill="1" applyBorder="1" applyAlignment="1">
      <alignment horizontal="right" wrapText="1"/>
    </xf>
    <xf numFmtId="0" fontId="21" fillId="0" borderId="17" xfId="0" applyFont="1" applyFill="1" applyBorder="1" applyAlignment="1">
      <alignment horizontal="left" wrapText="1" indent="2"/>
    </xf>
    <xf numFmtId="0" fontId="21" fillId="0" borderId="18" xfId="0" applyFont="1" applyFill="1" applyBorder="1" applyAlignment="1">
      <alignment wrapText="1"/>
    </xf>
    <xf numFmtId="4" fontId="21" fillId="0" borderId="18" xfId="0" applyNumberFormat="1" applyFont="1" applyFill="1" applyBorder="1" applyAlignment="1">
      <alignment horizontal="right" wrapText="1"/>
    </xf>
    <xf numFmtId="0" fontId="21" fillId="0" borderId="19" xfId="0" applyFont="1" applyFill="1" applyBorder="1" applyAlignment="1">
      <alignment horizontal="right" wrapText="1"/>
    </xf>
    <xf numFmtId="0" fontId="20" fillId="34" borderId="14" xfId="0" applyFont="1" applyFill="1" applyBorder="1" applyAlignment="1">
      <alignment horizontal="left" wrapText="1"/>
    </xf>
    <xf numFmtId="0" fontId="20" fillId="34" borderId="15" xfId="0" applyFont="1" applyFill="1" applyBorder="1" applyAlignment="1">
      <alignment wrapText="1"/>
    </xf>
    <xf numFmtId="0" fontId="19" fillId="34" borderId="16" xfId="0" applyFont="1" applyFill="1" applyBorder="1" applyAlignment="1">
      <alignment wrapText="1"/>
    </xf>
    <xf numFmtId="0" fontId="22" fillId="42" borderId="14" xfId="0" applyFont="1" applyFill="1" applyBorder="1" applyAlignment="1">
      <alignment wrapText="1"/>
    </xf>
    <xf numFmtId="4" fontId="22" fillId="42" borderId="15" xfId="0" applyNumberFormat="1" applyFont="1" applyFill="1" applyBorder="1" applyAlignment="1">
      <alignment horizontal="right" wrapText="1"/>
    </xf>
    <xf numFmtId="0" fontId="22" fillId="42" borderId="15" xfId="0" applyFont="1" applyFill="1" applyBorder="1" applyAlignment="1">
      <alignment horizontal="right" wrapText="1"/>
    </xf>
    <xf numFmtId="0" fontId="23" fillId="42" borderId="16" xfId="0" applyFont="1" applyFill="1" applyBorder="1" applyAlignment="1">
      <alignment horizontal="right" wrapText="1"/>
    </xf>
    <xf numFmtId="0" fontId="20" fillId="34" borderId="14" xfId="0" applyFont="1" applyFill="1" applyBorder="1" applyAlignment="1">
      <alignment wrapText="1"/>
    </xf>
    <xf numFmtId="4" fontId="20" fillId="34" borderId="15" xfId="0" applyNumberFormat="1" applyFont="1" applyFill="1" applyBorder="1" applyAlignment="1">
      <alignment horizontal="right" wrapText="1"/>
    </xf>
    <xf numFmtId="0" fontId="20" fillId="34" borderId="15" xfId="0" applyFont="1" applyFill="1" applyBorder="1" applyAlignment="1">
      <alignment horizontal="right" wrapText="1"/>
    </xf>
    <xf numFmtId="0" fontId="20" fillId="34" borderId="16" xfId="0" applyFont="1" applyFill="1" applyBorder="1" applyAlignment="1">
      <alignment horizontal="right" wrapText="1"/>
    </xf>
    <xf numFmtId="0" fontId="22" fillId="42" borderId="16" xfId="0" applyFont="1" applyFill="1" applyBorder="1" applyAlignment="1">
      <alignment horizontal="right" wrapText="1"/>
    </xf>
    <xf numFmtId="0" fontId="20" fillId="34" borderId="17" xfId="0" applyFont="1" applyFill="1" applyBorder="1" applyAlignment="1">
      <alignment wrapText="1"/>
    </xf>
    <xf numFmtId="4" fontId="20" fillId="34" borderId="18" xfId="0" applyNumberFormat="1" applyFont="1" applyFill="1" applyBorder="1" applyAlignment="1">
      <alignment horizontal="right" wrapText="1"/>
    </xf>
    <xf numFmtId="0" fontId="20" fillId="34" borderId="18" xfId="0" applyFont="1" applyFill="1" applyBorder="1" applyAlignment="1">
      <alignment horizontal="right" wrapText="1"/>
    </xf>
    <xf numFmtId="0" fontId="20" fillId="34" borderId="19" xfId="0" applyFont="1" applyFill="1" applyBorder="1" applyAlignment="1">
      <alignment horizontal="right" wrapText="1"/>
    </xf>
    <xf numFmtId="0" fontId="27" fillId="34" borderId="16" xfId="0" applyFont="1" applyFill="1" applyBorder="1" applyAlignment="1">
      <alignment horizontal="right" wrapText="1"/>
    </xf>
    <xf numFmtId="0" fontId="20" fillId="34" borderId="17" xfId="0" applyFont="1" applyFill="1" applyBorder="1" applyAlignment="1">
      <alignment horizontal="left" wrapText="1"/>
    </xf>
    <xf numFmtId="0" fontId="27" fillId="34" borderId="19" xfId="0" applyFont="1" applyFill="1" applyBorder="1" applyAlignment="1">
      <alignment horizontal="right" wrapText="1"/>
    </xf>
    <xf numFmtId="0" fontId="40" fillId="34" borderId="16" xfId="0" applyFont="1" applyFill="1" applyBorder="1" applyAlignment="1">
      <alignment wrapText="1"/>
    </xf>
    <xf numFmtId="0" fontId="46" fillId="34" borderId="14" xfId="0" applyFont="1" applyFill="1" applyBorder="1" applyAlignment="1">
      <alignment wrapText="1"/>
    </xf>
    <xf numFmtId="4" fontId="46" fillId="34" borderId="15" xfId="0" applyNumberFormat="1" applyFont="1" applyFill="1" applyBorder="1" applyAlignment="1">
      <alignment horizontal="right" wrapText="1"/>
    </xf>
    <xf numFmtId="0" fontId="46" fillId="34" borderId="16" xfId="0" applyFont="1" applyFill="1" applyBorder="1" applyAlignment="1">
      <alignment horizontal="right" wrapText="1"/>
    </xf>
    <xf numFmtId="4" fontId="39" fillId="33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38" fillId="35" borderId="0" xfId="44" applyNumberFormat="1" applyFont="1" applyFill="1" applyBorder="1" applyAlignment="1" applyProtection="1">
      <alignment horizontal="center" vertical="center"/>
    </xf>
    <xf numFmtId="0" fontId="38" fillId="0" borderId="20" xfId="44" applyNumberFormat="1" applyFont="1" applyFill="1" applyBorder="1" applyAlignment="1" applyProtection="1">
      <alignment horizontal="center"/>
    </xf>
    <xf numFmtId="0" fontId="38" fillId="0" borderId="21" xfId="44" applyNumberFormat="1" applyFont="1" applyFill="1" applyBorder="1" applyAlignment="1" applyProtection="1">
      <alignment horizontal="center"/>
    </xf>
    <xf numFmtId="0" fontId="38" fillId="0" borderId="22" xfId="44" applyNumberFormat="1" applyFont="1" applyFill="1" applyBorder="1" applyAlignment="1" applyProtection="1">
      <alignment horizontal="center"/>
    </xf>
    <xf numFmtId="0" fontId="38" fillId="0" borderId="29" xfId="44" applyNumberFormat="1" applyFont="1" applyFill="1" applyBorder="1" applyAlignment="1" applyProtection="1">
      <alignment horizontal="center" vertical="center"/>
    </xf>
    <xf numFmtId="0" fontId="38" fillId="0" borderId="0" xfId="44" applyNumberFormat="1" applyFont="1" applyFill="1" applyBorder="1" applyAlignment="1" applyProtection="1">
      <alignment horizontal="center"/>
    </xf>
    <xf numFmtId="0" fontId="24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43" fillId="43" borderId="14" xfId="0" applyFont="1" applyFill="1" applyBorder="1" applyAlignment="1">
      <alignment wrapText="1"/>
    </xf>
    <xf numFmtId="4" fontId="43" fillId="43" borderId="15" xfId="0" applyNumberFormat="1" applyFont="1" applyFill="1" applyBorder="1" applyAlignment="1">
      <alignment horizontal="right" wrapText="1"/>
    </xf>
    <xf numFmtId="0" fontId="43" fillId="43" borderId="16" xfId="0" applyFont="1" applyFill="1" applyBorder="1" applyAlignment="1">
      <alignment horizontal="right" wrapText="1"/>
    </xf>
    <xf numFmtId="0" fontId="43" fillId="43" borderId="15" xfId="0" applyFont="1" applyFill="1" applyBorder="1" applyAlignment="1">
      <alignment horizontal="right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3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42" fillId="35" borderId="32" xfId="0" applyFont="1" applyFill="1" applyBorder="1" applyAlignment="1">
      <alignment horizontal="center" vertical="center" wrapText="1"/>
    </xf>
    <xf numFmtId="0" fontId="42" fillId="35" borderId="33" xfId="0" applyFont="1" applyFill="1" applyBorder="1" applyAlignment="1">
      <alignment horizontal="center" vertical="center" wrapText="1"/>
    </xf>
    <xf numFmtId="0" fontId="42" fillId="35" borderId="34" xfId="0" applyFont="1" applyFill="1" applyBorder="1" applyAlignment="1">
      <alignment horizontal="center" vertical="center" wrapText="1"/>
    </xf>
  </cellXfs>
  <cellStyles count="46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 2" xfId="45" xr:uid="{06827DE8-4CB9-4F0F-967D-A7B78057DAFD}"/>
    <cellStyle name="Normalno" xfId="0" builtinId="0"/>
    <cellStyle name="Obično_bilanca" xfId="44" xr:uid="{097E17AC-6AF9-43BD-B413-32728E275723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Valuta" xfId="43" builtinId="4"/>
    <cellStyle name="Zarez" xfId="42" builtinId="3"/>
  </cellStyles>
  <dxfs count="0"/>
  <tableStyles count="0" defaultTableStyle="TableStyleMedium2" defaultPivotStyle="PivotStyleLight16"/>
  <colors>
    <mruColors>
      <color rgb="FF6A9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6BFB9-D9EF-421E-ABEC-69B16DAA6F56}">
  <sheetPr>
    <pageSetUpPr fitToPage="1"/>
  </sheetPr>
  <dimension ref="A1:M37"/>
  <sheetViews>
    <sheetView workbookViewId="0">
      <selection activeCell="B4" sqref="B4"/>
    </sheetView>
  </sheetViews>
  <sheetFormatPr defaultColWidth="9.109375" defaultRowHeight="11.4"/>
  <cols>
    <col min="1" max="1" width="38.44140625" style="19" customWidth="1"/>
    <col min="2" max="2" width="19.109375" style="19" customWidth="1"/>
    <col min="3" max="3" width="17.44140625" style="19" customWidth="1"/>
    <col min="4" max="5" width="17.109375" style="19" customWidth="1"/>
    <col min="6" max="7" width="12.77734375" style="19" customWidth="1"/>
    <col min="8" max="16384" width="9.109375" style="19"/>
  </cols>
  <sheetData>
    <row r="1" spans="1:13" ht="71.400000000000006" customHeight="1">
      <c r="A1" s="140" t="s">
        <v>128</v>
      </c>
      <c r="B1" s="140"/>
      <c r="C1" s="140"/>
      <c r="D1" s="140"/>
      <c r="E1" s="140"/>
      <c r="F1" s="140"/>
      <c r="G1" s="140"/>
    </row>
    <row r="2" spans="1:13" s="20" customFormat="1" ht="33" customHeight="1">
      <c r="A2" s="141" t="s">
        <v>110</v>
      </c>
      <c r="B2" s="141"/>
      <c r="C2" s="141"/>
      <c r="D2" s="141"/>
      <c r="E2" s="141"/>
      <c r="F2" s="141"/>
      <c r="G2" s="141"/>
      <c r="M2" s="21"/>
    </row>
    <row r="3" spans="1:13" ht="29.4" customHeight="1">
      <c r="A3" s="142" t="s">
        <v>1</v>
      </c>
      <c r="B3" s="143"/>
      <c r="C3" s="143"/>
      <c r="D3" s="143"/>
      <c r="E3" s="143"/>
      <c r="F3" s="143"/>
      <c r="G3" s="144"/>
    </row>
    <row r="4" spans="1:13" s="22" customFormat="1" ht="51.6" customHeight="1">
      <c r="A4" s="41" t="s">
        <v>0</v>
      </c>
      <c r="B4" s="41" t="s">
        <v>208</v>
      </c>
      <c r="C4" s="41" t="s">
        <v>112</v>
      </c>
      <c r="D4" s="41" t="s">
        <v>113</v>
      </c>
      <c r="E4" s="41" t="s">
        <v>114</v>
      </c>
      <c r="F4" s="41" t="s">
        <v>121</v>
      </c>
      <c r="G4" s="41" t="s">
        <v>111</v>
      </c>
    </row>
    <row r="5" spans="1:13" s="25" customFormat="1" ht="30" customHeight="1">
      <c r="A5" s="23" t="s">
        <v>1</v>
      </c>
      <c r="B5" s="24"/>
      <c r="C5" s="24"/>
      <c r="D5" s="24"/>
      <c r="E5" s="24"/>
      <c r="F5" s="24"/>
      <c r="G5" s="48"/>
    </row>
    <row r="6" spans="1:13" s="25" customFormat="1" ht="30" customHeight="1">
      <c r="A6" s="26" t="s">
        <v>90</v>
      </c>
      <c r="B6" s="49">
        <v>655247.46</v>
      </c>
      <c r="C6" s="49">
        <v>1409526.36</v>
      </c>
      <c r="D6" s="49">
        <v>1409526.36</v>
      </c>
      <c r="E6" s="49">
        <v>673774.09</v>
      </c>
      <c r="F6" s="49">
        <f>E6/B6*100</f>
        <v>102.82742492431791</v>
      </c>
      <c r="G6" s="49">
        <f>E6/D6*100</f>
        <v>47.801453674126385</v>
      </c>
    </row>
    <row r="7" spans="1:13" s="25" customFormat="1" ht="30" customHeight="1">
      <c r="A7" s="26" t="s">
        <v>91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</row>
    <row r="8" spans="1:13" s="25" customFormat="1" ht="30" customHeight="1">
      <c r="A8" s="27" t="s">
        <v>92</v>
      </c>
      <c r="B8" s="50">
        <f>SUM(B6:B7)</f>
        <v>655247.46</v>
      </c>
      <c r="C8" s="50">
        <f t="shared" ref="C8:E8" si="0">SUM(C6:C7)</f>
        <v>1409526.36</v>
      </c>
      <c r="D8" s="50">
        <f t="shared" si="0"/>
        <v>1409526.36</v>
      </c>
      <c r="E8" s="50">
        <f t="shared" si="0"/>
        <v>673774.09</v>
      </c>
      <c r="F8" s="50">
        <f t="shared" ref="F8:F12" si="1">E8/B8*100</f>
        <v>102.82742492431791</v>
      </c>
      <c r="G8" s="50">
        <f t="shared" ref="G8:G12" si="2">E8/D8*100</f>
        <v>47.801453674126385</v>
      </c>
    </row>
    <row r="9" spans="1:13" s="25" customFormat="1" ht="30" customHeight="1">
      <c r="A9" s="26" t="s">
        <v>93</v>
      </c>
      <c r="B9" s="49">
        <v>602170.14</v>
      </c>
      <c r="C9" s="49">
        <v>1423605.08</v>
      </c>
      <c r="D9" s="49">
        <v>1423605.08</v>
      </c>
      <c r="E9" s="49">
        <v>675756.91</v>
      </c>
      <c r="F9" s="49">
        <f t="shared" si="1"/>
        <v>112.22026220031435</v>
      </c>
      <c r="G9" s="49">
        <f t="shared" si="2"/>
        <v>47.468003556154777</v>
      </c>
    </row>
    <row r="10" spans="1:13" s="25" customFormat="1" ht="30" customHeight="1">
      <c r="A10" s="26" t="s">
        <v>94</v>
      </c>
      <c r="B10" s="49">
        <v>22651.79</v>
      </c>
      <c r="C10" s="49">
        <v>19769.12</v>
      </c>
      <c r="D10" s="49">
        <v>19769.12</v>
      </c>
      <c r="E10" s="49">
        <v>877.66</v>
      </c>
      <c r="F10" s="49">
        <f t="shared" si="1"/>
        <v>3.8745723847872506</v>
      </c>
      <c r="G10" s="49">
        <f t="shared" si="2"/>
        <v>4.4395501671293411</v>
      </c>
    </row>
    <row r="11" spans="1:13" s="25" customFormat="1" ht="30" customHeight="1">
      <c r="A11" s="27" t="s">
        <v>95</v>
      </c>
      <c r="B11" s="50">
        <f>SUM(B9:B10)</f>
        <v>624821.93000000005</v>
      </c>
      <c r="C11" s="50">
        <f t="shared" ref="C11:E11" si="3">SUM(C9:C10)</f>
        <v>1443374.2000000002</v>
      </c>
      <c r="D11" s="50">
        <f t="shared" si="3"/>
        <v>1443374.2000000002</v>
      </c>
      <c r="E11" s="50">
        <f t="shared" si="3"/>
        <v>676634.57000000007</v>
      </c>
      <c r="F11" s="50">
        <f t="shared" si="1"/>
        <v>108.29238499999512</v>
      </c>
      <c r="G11" s="50">
        <f t="shared" si="2"/>
        <v>46.878665975877908</v>
      </c>
    </row>
    <row r="12" spans="1:13" s="29" customFormat="1" ht="30" customHeight="1">
      <c r="A12" s="28" t="s">
        <v>96</v>
      </c>
      <c r="B12" s="51">
        <f>B8-B11</f>
        <v>30425.529999999912</v>
      </c>
      <c r="C12" s="51">
        <f t="shared" ref="C12:E12" si="4">C8-C11</f>
        <v>-33847.840000000084</v>
      </c>
      <c r="D12" s="51">
        <f t="shared" si="4"/>
        <v>-33847.840000000084</v>
      </c>
      <c r="E12" s="51">
        <f t="shared" si="4"/>
        <v>-2860.4800000000978</v>
      </c>
      <c r="F12" s="52">
        <f t="shared" si="1"/>
        <v>-9.4015782140856921</v>
      </c>
      <c r="G12" s="53">
        <f t="shared" si="2"/>
        <v>8.4509971685049639</v>
      </c>
    </row>
    <row r="13" spans="1:13" s="29" customFormat="1" ht="27" customHeight="1">
      <c r="A13" s="39"/>
      <c r="B13" s="39"/>
      <c r="C13" s="39"/>
      <c r="D13" s="39"/>
      <c r="E13" s="39"/>
      <c r="F13" s="39"/>
      <c r="G13" s="39"/>
    </row>
    <row r="14" spans="1:13">
      <c r="A14" s="42"/>
      <c r="B14" s="42"/>
      <c r="C14" s="42"/>
      <c r="D14" s="42"/>
      <c r="E14" s="42"/>
      <c r="F14" s="42"/>
      <c r="G14" s="42"/>
    </row>
    <row r="15" spans="1:13" s="30" customFormat="1" ht="15.6">
      <c r="A15" s="145" t="s">
        <v>97</v>
      </c>
      <c r="B15" s="145"/>
      <c r="C15" s="145"/>
      <c r="D15" s="145"/>
      <c r="E15" s="145"/>
      <c r="F15" s="145"/>
      <c r="G15" s="145"/>
    </row>
    <row r="16" spans="1:13" s="30" customFormat="1" ht="44.4" customHeight="1">
      <c r="A16" s="41" t="s">
        <v>0</v>
      </c>
      <c r="B16" s="41" t="s">
        <v>127</v>
      </c>
      <c r="C16" s="41" t="s">
        <v>125</v>
      </c>
      <c r="D16" s="41" t="s">
        <v>126</v>
      </c>
      <c r="E16" s="41" t="s">
        <v>207</v>
      </c>
      <c r="F16" s="41" t="s">
        <v>123</v>
      </c>
      <c r="G16" s="41" t="s">
        <v>124</v>
      </c>
    </row>
    <row r="17" spans="1:8" s="30" customFormat="1" ht="48" customHeight="1">
      <c r="A17" s="31" t="s">
        <v>98</v>
      </c>
      <c r="B17" s="43"/>
      <c r="C17" s="43"/>
      <c r="D17" s="43"/>
      <c r="E17" s="43"/>
      <c r="F17" s="43"/>
      <c r="G17" s="43"/>
    </row>
    <row r="18" spans="1:8" s="30" customFormat="1" ht="15.75" customHeight="1">
      <c r="A18" s="44" t="s">
        <v>108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8" s="30" customFormat="1" ht="14.25" customHeight="1">
      <c r="A19" s="45" t="s">
        <v>109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8" s="32" customFormat="1" ht="15" customHeight="1">
      <c r="A20" s="33" t="s">
        <v>99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8" s="32" customFormat="1" ht="20.25" customHeight="1">
      <c r="A21" s="101"/>
      <c r="B21" s="102"/>
      <c r="C21" s="102"/>
      <c r="D21" s="102"/>
      <c r="E21" s="102"/>
      <c r="F21" s="102"/>
      <c r="G21" s="102"/>
    </row>
    <row r="22" spans="1:8" s="32" customFormat="1" ht="30.9" customHeight="1">
      <c r="A22" s="101"/>
      <c r="B22" s="103"/>
      <c r="C22" s="103"/>
      <c r="D22" s="103"/>
      <c r="E22" s="103"/>
      <c r="F22" s="103"/>
      <c r="G22" s="103"/>
    </row>
    <row r="23" spans="1:8" s="32" customFormat="1" ht="20.100000000000001" customHeight="1">
      <c r="A23" s="146" t="s">
        <v>100</v>
      </c>
      <c r="B23" s="146"/>
      <c r="C23" s="146"/>
      <c r="D23" s="146"/>
      <c r="E23" s="146"/>
      <c r="F23" s="146"/>
      <c r="G23" s="146"/>
    </row>
    <row r="24" spans="1:8" s="30" customFormat="1" ht="51.9" customHeight="1">
      <c r="A24" s="41"/>
      <c r="B24" s="41" t="s">
        <v>115</v>
      </c>
      <c r="C24" s="41" t="s">
        <v>117</v>
      </c>
      <c r="D24" s="41" t="s">
        <v>118</v>
      </c>
      <c r="E24" s="41" t="s">
        <v>116</v>
      </c>
      <c r="F24" s="41" t="s">
        <v>120</v>
      </c>
      <c r="G24" s="41" t="s">
        <v>119</v>
      </c>
    </row>
    <row r="25" spans="1:8" s="34" customFormat="1" ht="39.6" customHeight="1">
      <c r="A25" s="66" t="s">
        <v>101</v>
      </c>
      <c r="B25" s="62">
        <f>B26+B27</f>
        <v>-13647.870000000003</v>
      </c>
      <c r="C25" s="62">
        <f>C26+C27</f>
        <v>33847.840000000004</v>
      </c>
      <c r="D25" s="62">
        <f t="shared" ref="D25:E25" si="5">D26+D27</f>
        <v>33847.840000000004</v>
      </c>
      <c r="E25" s="62">
        <f t="shared" si="5"/>
        <v>33847.840000000004</v>
      </c>
      <c r="F25" s="62">
        <f>E25/B25*100</f>
        <v>-248.00822399392723</v>
      </c>
      <c r="G25" s="62">
        <f>E25/D25*100</f>
        <v>100</v>
      </c>
    </row>
    <row r="26" spans="1:8" s="34" customFormat="1" ht="39.6" customHeight="1">
      <c r="A26" s="65" t="s">
        <v>102</v>
      </c>
      <c r="B26" s="63">
        <v>28764.17</v>
      </c>
      <c r="C26" s="63">
        <v>34243.800000000003</v>
      </c>
      <c r="D26" s="63">
        <v>34243.800000000003</v>
      </c>
      <c r="E26" s="63">
        <v>34243.800000000003</v>
      </c>
      <c r="F26" s="47">
        <f t="shared" ref="F26:F27" si="6">E26/B26*100</f>
        <v>119.05019334818286</v>
      </c>
      <c r="G26" s="47">
        <v>0</v>
      </c>
    </row>
    <row r="27" spans="1:8" s="35" customFormat="1" ht="39.6" customHeight="1">
      <c r="A27" s="65" t="s">
        <v>103</v>
      </c>
      <c r="B27" s="63">
        <v>-42412.04</v>
      </c>
      <c r="C27" s="63">
        <v>-395.96</v>
      </c>
      <c r="D27" s="63">
        <v>-395.96</v>
      </c>
      <c r="E27" s="63">
        <v>-395.96</v>
      </c>
      <c r="F27" s="47">
        <f t="shared" si="6"/>
        <v>0.93360281655869415</v>
      </c>
      <c r="G27" s="47">
        <f t="shared" ref="G27" si="7">E27/D27*100</f>
        <v>100</v>
      </c>
    </row>
    <row r="28" spans="1:8" s="35" customFormat="1" ht="31.5" customHeight="1">
      <c r="A28" s="59"/>
      <c r="B28" s="60"/>
      <c r="C28" s="60"/>
      <c r="D28" s="60"/>
      <c r="E28" s="60"/>
      <c r="F28" s="58"/>
      <c r="G28" s="58"/>
      <c r="H28" s="61"/>
    </row>
    <row r="29" spans="1:8" s="36" customFormat="1" ht="27.9" customHeight="1">
      <c r="A29" s="139" t="s">
        <v>104</v>
      </c>
      <c r="B29" s="139"/>
      <c r="C29" s="139"/>
      <c r="D29" s="139"/>
      <c r="E29" s="139"/>
      <c r="F29" s="139"/>
      <c r="G29" s="139"/>
    </row>
    <row r="30" spans="1:8" s="37" customFormat="1" ht="52.5" customHeight="1">
      <c r="A30" s="41" t="s">
        <v>0</v>
      </c>
      <c r="B30" s="41" t="s">
        <v>129</v>
      </c>
      <c r="C30" s="41"/>
      <c r="D30" s="41"/>
      <c r="E30" s="41" t="s">
        <v>130</v>
      </c>
      <c r="F30" s="41" t="s">
        <v>122</v>
      </c>
      <c r="G30" s="41"/>
    </row>
    <row r="31" spans="1:8" ht="48.6" customHeight="1">
      <c r="A31" s="64" t="s">
        <v>105</v>
      </c>
      <c r="B31" s="46">
        <f>B32+B33</f>
        <v>16777.659999999996</v>
      </c>
      <c r="C31" s="46"/>
      <c r="D31" s="46"/>
      <c r="E31" s="46">
        <f>E32+E33</f>
        <v>30987.359999999997</v>
      </c>
      <c r="F31" s="46">
        <f>E31/B31*100</f>
        <v>184.69417070080095</v>
      </c>
      <c r="G31" s="46"/>
    </row>
    <row r="32" spans="1:8" s="34" customFormat="1" ht="39.9" customHeight="1">
      <c r="A32" s="65" t="s">
        <v>106</v>
      </c>
      <c r="B32" s="63">
        <v>30425.53</v>
      </c>
      <c r="C32" s="63"/>
      <c r="D32" s="63"/>
      <c r="E32" s="63">
        <v>33847.839999999997</v>
      </c>
      <c r="F32" s="47">
        <f>E32/B32*100</f>
        <v>111.24815245617742</v>
      </c>
      <c r="G32" s="63"/>
    </row>
    <row r="33" spans="1:7" s="35" customFormat="1" ht="36.9" customHeight="1">
      <c r="A33" s="65" t="s">
        <v>107</v>
      </c>
      <c r="B33" s="63">
        <v>-13647.87</v>
      </c>
      <c r="C33" s="63"/>
      <c r="D33" s="63"/>
      <c r="E33" s="63">
        <v>-2860.48</v>
      </c>
      <c r="F33" s="47">
        <f>E33/B33*100</f>
        <v>20.959167987385577</v>
      </c>
      <c r="G33" s="63"/>
    </row>
    <row r="34" spans="1:7" s="36" customFormat="1" ht="39" customHeight="1">
      <c r="A34" s="38"/>
      <c r="B34" s="19"/>
      <c r="C34" s="19"/>
      <c r="D34" s="19"/>
      <c r="E34" s="19"/>
      <c r="F34" s="19"/>
      <c r="G34" s="19"/>
    </row>
    <row r="35" spans="1:7">
      <c r="E35" s="39"/>
    </row>
    <row r="37" spans="1:7" ht="12.6">
      <c r="E37" s="40"/>
    </row>
  </sheetData>
  <mergeCells count="6">
    <mergeCell ref="A29:G29"/>
    <mergeCell ref="A1:G1"/>
    <mergeCell ref="A2:G2"/>
    <mergeCell ref="A3:G3"/>
    <mergeCell ref="A15:G15"/>
    <mergeCell ref="A23:G23"/>
  </mergeCells>
  <pageMargins left="0.25" right="0.25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1"/>
  <sheetViews>
    <sheetView showGridLines="0" workbookViewId="0">
      <selection activeCell="A2" sqref="A2:G2"/>
    </sheetView>
  </sheetViews>
  <sheetFormatPr defaultRowHeight="11.4"/>
  <cols>
    <col min="1" max="1" width="38.109375" style="1" customWidth="1"/>
    <col min="2" max="5" width="15.77734375" style="10" customWidth="1"/>
    <col min="6" max="7" width="6.77734375" style="1" customWidth="1"/>
    <col min="8" max="16384" width="8.88671875" style="1"/>
  </cols>
  <sheetData>
    <row r="1" spans="1:7" ht="79.95" customHeight="1" thickBot="1">
      <c r="A1" s="147" t="s">
        <v>131</v>
      </c>
      <c r="B1" s="147"/>
      <c r="C1" s="147"/>
      <c r="D1" s="147"/>
      <c r="E1" s="147"/>
      <c r="F1" s="147"/>
      <c r="G1" s="147"/>
    </row>
    <row r="2" spans="1:7" s="2" customFormat="1" ht="55.8" customHeight="1">
      <c r="A2" s="13" t="s">
        <v>0</v>
      </c>
      <c r="B2" s="14" t="s">
        <v>84</v>
      </c>
      <c r="C2" s="14" t="s">
        <v>87</v>
      </c>
      <c r="D2" s="14" t="s">
        <v>88</v>
      </c>
      <c r="E2" s="14" t="s">
        <v>89</v>
      </c>
      <c r="F2" s="14" t="s">
        <v>85</v>
      </c>
      <c r="G2" s="15" t="s">
        <v>86</v>
      </c>
    </row>
    <row r="3" spans="1:7" s="3" customFormat="1" ht="22.2" customHeight="1">
      <c r="A3" s="116" t="s">
        <v>1</v>
      </c>
      <c r="B3" s="117"/>
      <c r="C3" s="117"/>
      <c r="D3" s="117"/>
      <c r="E3" s="117"/>
      <c r="F3" s="117"/>
      <c r="G3" s="118"/>
    </row>
    <row r="4" spans="1:7" s="3" customFormat="1" ht="24.6" customHeight="1">
      <c r="A4" s="119" t="s">
        <v>2</v>
      </c>
      <c r="B4" s="120">
        <v>655247.46</v>
      </c>
      <c r="C4" s="120">
        <v>1409526.36</v>
      </c>
      <c r="D4" s="120">
        <v>1409526.36</v>
      </c>
      <c r="E4" s="120">
        <v>673774.09</v>
      </c>
      <c r="F4" s="121">
        <v>102.83</v>
      </c>
      <c r="G4" s="122">
        <v>47.8</v>
      </c>
    </row>
    <row r="5" spans="1:7" s="3" customFormat="1" ht="22.8">
      <c r="A5" s="11" t="s">
        <v>3</v>
      </c>
      <c r="B5" s="5">
        <v>583958.66</v>
      </c>
      <c r="C5" s="5">
        <v>1260875.19</v>
      </c>
      <c r="D5" s="5">
        <v>1260875.19</v>
      </c>
      <c r="E5" s="5">
        <v>594314.80000000005</v>
      </c>
      <c r="F5" s="6">
        <v>101.77</v>
      </c>
      <c r="G5" s="7">
        <v>47.14</v>
      </c>
    </row>
    <row r="6" spans="1:7" s="3" customFormat="1" ht="22.8">
      <c r="A6" s="11" t="s">
        <v>4</v>
      </c>
      <c r="B6" s="5">
        <v>478039.45</v>
      </c>
      <c r="C6" s="8"/>
      <c r="D6" s="8"/>
      <c r="E6" s="5">
        <v>587488.12</v>
      </c>
      <c r="F6" s="6">
        <v>122.9</v>
      </c>
      <c r="G6" s="9"/>
    </row>
    <row r="7" spans="1:7" s="3" customFormat="1" ht="24.6" customHeight="1">
      <c r="A7" s="11" t="s">
        <v>5</v>
      </c>
      <c r="B7" s="5">
        <v>478039.45</v>
      </c>
      <c r="C7" s="8"/>
      <c r="D7" s="8"/>
      <c r="E7" s="5">
        <v>587488.12</v>
      </c>
      <c r="F7" s="6">
        <v>122.9</v>
      </c>
      <c r="G7" s="9"/>
    </row>
    <row r="8" spans="1:7" s="3" customFormat="1" ht="12" customHeight="1">
      <c r="A8" s="11" t="s">
        <v>6</v>
      </c>
      <c r="B8" s="5">
        <v>29325.65</v>
      </c>
      <c r="C8" s="8"/>
      <c r="D8" s="8"/>
      <c r="E8" s="8"/>
      <c r="F8" s="8"/>
      <c r="G8" s="9"/>
    </row>
    <row r="9" spans="1:7" s="3" customFormat="1" ht="24" customHeight="1">
      <c r="A9" s="11" t="s">
        <v>7</v>
      </c>
      <c r="B9" s="5">
        <v>29325.65</v>
      </c>
      <c r="C9" s="8"/>
      <c r="D9" s="8"/>
      <c r="E9" s="8"/>
      <c r="F9" s="8"/>
      <c r="G9" s="9"/>
    </row>
    <row r="10" spans="1:7" s="3" customFormat="1" ht="22.8">
      <c r="A10" s="11" t="s">
        <v>8</v>
      </c>
      <c r="B10" s="5">
        <v>76593.56</v>
      </c>
      <c r="C10" s="8"/>
      <c r="D10" s="8"/>
      <c r="E10" s="5">
        <v>6826.68</v>
      </c>
      <c r="F10" s="6">
        <v>8.91</v>
      </c>
      <c r="G10" s="9"/>
    </row>
    <row r="11" spans="1:7" s="3" customFormat="1" ht="22.8">
      <c r="A11" s="11" t="s">
        <v>9</v>
      </c>
      <c r="B11" s="5">
        <v>1890.06</v>
      </c>
      <c r="C11" s="8"/>
      <c r="D11" s="8"/>
      <c r="E11" s="5">
        <v>1024</v>
      </c>
      <c r="F11" s="6">
        <v>54.18</v>
      </c>
      <c r="G11" s="9"/>
    </row>
    <row r="12" spans="1:7" s="3" customFormat="1" ht="22.8">
      <c r="A12" s="11" t="s">
        <v>10</v>
      </c>
      <c r="B12" s="5">
        <v>7045</v>
      </c>
      <c r="C12" s="8"/>
      <c r="D12" s="8"/>
      <c r="E12" s="8"/>
      <c r="F12" s="8"/>
      <c r="G12" s="9"/>
    </row>
    <row r="13" spans="1:7" s="3" customFormat="1" ht="34.200000000000003">
      <c r="A13" s="11" t="s">
        <v>11</v>
      </c>
      <c r="B13" s="5">
        <v>11120.49</v>
      </c>
      <c r="C13" s="8"/>
      <c r="D13" s="8"/>
      <c r="E13" s="5">
        <v>5802.68</v>
      </c>
      <c r="F13" s="6">
        <v>52.18</v>
      </c>
      <c r="G13" s="9"/>
    </row>
    <row r="14" spans="1:7" s="3" customFormat="1" ht="12" customHeight="1">
      <c r="A14" s="11" t="s">
        <v>12</v>
      </c>
      <c r="B14" s="5">
        <v>56538.01</v>
      </c>
      <c r="C14" s="8"/>
      <c r="D14" s="8"/>
      <c r="E14" s="8"/>
      <c r="F14" s="8"/>
      <c r="G14" s="9"/>
    </row>
    <row r="15" spans="1:7" s="3" customFormat="1" ht="12" customHeight="1">
      <c r="A15" s="11" t="s">
        <v>13</v>
      </c>
      <c r="B15" s="6">
        <v>5.23</v>
      </c>
      <c r="C15" s="6">
        <v>7.96</v>
      </c>
      <c r="D15" s="6">
        <v>7.96</v>
      </c>
      <c r="E15" s="6">
        <v>9.5500000000000007</v>
      </c>
      <c r="F15" s="6">
        <v>182.6</v>
      </c>
      <c r="G15" s="7">
        <v>119.97</v>
      </c>
    </row>
    <row r="16" spans="1:7" s="3" customFormat="1" ht="12" customHeight="1">
      <c r="A16" s="11" t="s">
        <v>14</v>
      </c>
      <c r="B16" s="6">
        <v>5.23</v>
      </c>
      <c r="C16" s="8"/>
      <c r="D16" s="8"/>
      <c r="E16" s="6">
        <v>9.5500000000000007</v>
      </c>
      <c r="F16" s="6">
        <v>182.6</v>
      </c>
      <c r="G16" s="9"/>
    </row>
    <row r="17" spans="1:7" s="3" customFormat="1" ht="22.8">
      <c r="A17" s="11" t="s">
        <v>15</v>
      </c>
      <c r="B17" s="6">
        <v>5.23</v>
      </c>
      <c r="C17" s="8"/>
      <c r="D17" s="8"/>
      <c r="E17" s="6">
        <v>9.5500000000000007</v>
      </c>
      <c r="F17" s="6">
        <v>182.6</v>
      </c>
      <c r="G17" s="9"/>
    </row>
    <row r="18" spans="1:7" s="3" customFormat="1" ht="24.6" customHeight="1">
      <c r="A18" s="11" t="s">
        <v>16</v>
      </c>
      <c r="B18" s="5">
        <v>1804.48</v>
      </c>
      <c r="C18" s="5">
        <v>4819.87</v>
      </c>
      <c r="D18" s="5">
        <v>4819.87</v>
      </c>
      <c r="E18" s="5">
        <v>4838.01</v>
      </c>
      <c r="F18" s="6">
        <v>268.11</v>
      </c>
      <c r="G18" s="7">
        <v>100.38</v>
      </c>
    </row>
    <row r="19" spans="1:7" s="3" customFormat="1" ht="12" customHeight="1">
      <c r="A19" s="11" t="s">
        <v>17</v>
      </c>
      <c r="B19" s="5">
        <v>1804.48</v>
      </c>
      <c r="C19" s="8"/>
      <c r="D19" s="8"/>
      <c r="E19" s="5">
        <v>4838.01</v>
      </c>
      <c r="F19" s="6">
        <v>268.11</v>
      </c>
      <c r="G19" s="9"/>
    </row>
    <row r="20" spans="1:7" s="3" customFormat="1">
      <c r="A20" s="11" t="s">
        <v>18</v>
      </c>
      <c r="B20" s="5">
        <v>1804.48</v>
      </c>
      <c r="C20" s="8"/>
      <c r="D20" s="8"/>
      <c r="E20" s="5">
        <v>4838.01</v>
      </c>
      <c r="F20" s="6">
        <v>268.11</v>
      </c>
      <c r="G20" s="9"/>
    </row>
    <row r="21" spans="1:7" s="3" customFormat="1" ht="24" customHeight="1">
      <c r="A21" s="11" t="s">
        <v>19</v>
      </c>
      <c r="B21" s="5">
        <v>10364.57</v>
      </c>
      <c r="C21" s="5">
        <v>21474.78</v>
      </c>
      <c r="D21" s="5">
        <v>21474.78</v>
      </c>
      <c r="E21" s="5">
        <v>16836.59</v>
      </c>
      <c r="F21" s="6">
        <v>162.44</v>
      </c>
      <c r="G21" s="7">
        <v>78.400000000000006</v>
      </c>
    </row>
    <row r="22" spans="1:7" s="3" customFormat="1" ht="23.4" customHeight="1">
      <c r="A22" s="11" t="s">
        <v>20</v>
      </c>
      <c r="B22" s="5">
        <v>10364.57</v>
      </c>
      <c r="C22" s="8"/>
      <c r="D22" s="8"/>
      <c r="E22" s="5">
        <v>16836.59</v>
      </c>
      <c r="F22" s="6">
        <v>162.44</v>
      </c>
      <c r="G22" s="9"/>
    </row>
    <row r="23" spans="1:7" s="3" customFormat="1">
      <c r="A23" s="11" t="s">
        <v>21</v>
      </c>
      <c r="B23" s="5">
        <v>10364.57</v>
      </c>
      <c r="C23" s="8"/>
      <c r="D23" s="8"/>
      <c r="E23" s="5">
        <v>16836.59</v>
      </c>
      <c r="F23" s="6">
        <v>162.44</v>
      </c>
      <c r="G23" s="9"/>
    </row>
    <row r="24" spans="1:7" s="3" customFormat="1" ht="22.8">
      <c r="A24" s="11" t="s">
        <v>22</v>
      </c>
      <c r="B24" s="5">
        <v>59114.52</v>
      </c>
      <c r="C24" s="5">
        <v>122348.56</v>
      </c>
      <c r="D24" s="5">
        <v>122348.56</v>
      </c>
      <c r="E24" s="5">
        <v>57775.14</v>
      </c>
      <c r="F24" s="6">
        <v>97.73</v>
      </c>
      <c r="G24" s="7">
        <v>47.22</v>
      </c>
    </row>
    <row r="25" spans="1:7" s="3" customFormat="1" ht="22.8">
      <c r="A25" s="11" t="s">
        <v>23</v>
      </c>
      <c r="B25" s="5">
        <v>59114.52</v>
      </c>
      <c r="C25" s="8"/>
      <c r="D25" s="8"/>
      <c r="E25" s="5">
        <v>57775.14</v>
      </c>
      <c r="F25" s="6">
        <v>97.73</v>
      </c>
      <c r="G25" s="9"/>
    </row>
    <row r="26" spans="1:7" s="3" customFormat="1" ht="22.8">
      <c r="A26" s="11" t="s">
        <v>24</v>
      </c>
      <c r="B26" s="5">
        <v>58496.03</v>
      </c>
      <c r="C26" s="8"/>
      <c r="D26" s="8"/>
      <c r="E26" s="5">
        <v>57775.14</v>
      </c>
      <c r="F26" s="6">
        <v>98.77</v>
      </c>
      <c r="G26" s="9"/>
    </row>
    <row r="27" spans="1:7" s="4" customFormat="1" ht="23.4" customHeight="1">
      <c r="A27" s="11" t="s">
        <v>25</v>
      </c>
      <c r="B27" s="6">
        <v>618.49</v>
      </c>
      <c r="C27" s="8"/>
      <c r="D27" s="8"/>
      <c r="E27" s="8"/>
      <c r="F27" s="8"/>
      <c r="G27" s="9"/>
    </row>
    <row r="28" spans="1:7" s="3" customFormat="1" ht="25.2" customHeight="1">
      <c r="A28" s="123" t="s">
        <v>26</v>
      </c>
      <c r="B28" s="124">
        <v>655247.46</v>
      </c>
      <c r="C28" s="124">
        <v>1409526.36</v>
      </c>
      <c r="D28" s="124">
        <v>1409526.36</v>
      </c>
      <c r="E28" s="124">
        <v>673774.09</v>
      </c>
      <c r="F28" s="125">
        <v>102.83</v>
      </c>
      <c r="G28" s="126">
        <v>47.8</v>
      </c>
    </row>
    <row r="29" spans="1:7" s="3" customFormat="1" ht="24" customHeight="1">
      <c r="A29" s="119" t="s">
        <v>27</v>
      </c>
      <c r="B29" s="120">
        <v>602170.14</v>
      </c>
      <c r="C29" s="120">
        <v>1423605.08</v>
      </c>
      <c r="D29" s="120">
        <v>1423605.08</v>
      </c>
      <c r="E29" s="120">
        <v>675756.91</v>
      </c>
      <c r="F29" s="121">
        <v>112.22</v>
      </c>
      <c r="G29" s="127">
        <v>47.47</v>
      </c>
    </row>
    <row r="30" spans="1:7" s="3" customFormat="1" ht="12" customHeight="1">
      <c r="A30" s="11" t="s">
        <v>28</v>
      </c>
      <c r="B30" s="5">
        <v>508858.21</v>
      </c>
      <c r="C30" s="5">
        <v>1266204.69</v>
      </c>
      <c r="D30" s="5">
        <v>1266204.69</v>
      </c>
      <c r="E30" s="5">
        <v>596082.92000000004</v>
      </c>
      <c r="F30" s="6">
        <v>117.14</v>
      </c>
      <c r="G30" s="7">
        <v>47.08</v>
      </c>
    </row>
    <row r="31" spans="1:7" s="3" customFormat="1" ht="12" customHeight="1">
      <c r="A31" s="11" t="s">
        <v>29</v>
      </c>
      <c r="B31" s="5">
        <v>421938.96</v>
      </c>
      <c r="C31" s="8"/>
      <c r="D31" s="8"/>
      <c r="E31" s="5">
        <v>494859.33</v>
      </c>
      <c r="F31" s="6">
        <v>117.28</v>
      </c>
      <c r="G31" s="9"/>
    </row>
    <row r="32" spans="1:7" s="3" customFormat="1" ht="12" customHeight="1">
      <c r="A32" s="11" t="s">
        <v>30</v>
      </c>
      <c r="B32" s="5">
        <v>421938.96</v>
      </c>
      <c r="C32" s="8"/>
      <c r="D32" s="8"/>
      <c r="E32" s="5">
        <v>494859.33</v>
      </c>
      <c r="F32" s="6">
        <v>117.28</v>
      </c>
      <c r="G32" s="9"/>
    </row>
    <row r="33" spans="1:7" s="3" customFormat="1" ht="12" customHeight="1">
      <c r="A33" s="11" t="s">
        <v>31</v>
      </c>
      <c r="B33" s="5">
        <v>17299.34</v>
      </c>
      <c r="C33" s="8"/>
      <c r="D33" s="8"/>
      <c r="E33" s="5">
        <v>19571.759999999998</v>
      </c>
      <c r="F33" s="6">
        <v>113.14</v>
      </c>
      <c r="G33" s="9"/>
    </row>
    <row r="34" spans="1:7" s="3" customFormat="1" ht="12" customHeight="1">
      <c r="A34" s="11" t="s">
        <v>32</v>
      </c>
      <c r="B34" s="5">
        <v>17299.34</v>
      </c>
      <c r="C34" s="8"/>
      <c r="D34" s="8"/>
      <c r="E34" s="5">
        <v>19571.759999999998</v>
      </c>
      <c r="F34" s="6">
        <v>113.14</v>
      </c>
      <c r="G34" s="9"/>
    </row>
    <row r="35" spans="1:7" s="3" customFormat="1" ht="12" customHeight="1">
      <c r="A35" s="11" t="s">
        <v>33</v>
      </c>
      <c r="B35" s="5">
        <v>69619.91</v>
      </c>
      <c r="C35" s="8"/>
      <c r="D35" s="8"/>
      <c r="E35" s="5">
        <v>81651.83</v>
      </c>
      <c r="F35" s="6">
        <v>117.28</v>
      </c>
      <c r="G35" s="9"/>
    </row>
    <row r="36" spans="1:7" s="3" customFormat="1" ht="12" customHeight="1">
      <c r="A36" s="11" t="s">
        <v>34</v>
      </c>
      <c r="B36" s="5">
        <v>69619.91</v>
      </c>
      <c r="C36" s="8"/>
      <c r="D36" s="8"/>
      <c r="E36" s="5">
        <v>81651.83</v>
      </c>
      <c r="F36" s="6">
        <v>117.28</v>
      </c>
      <c r="G36" s="9"/>
    </row>
    <row r="37" spans="1:7" s="3" customFormat="1" ht="12" customHeight="1">
      <c r="A37" s="11" t="s">
        <v>35</v>
      </c>
      <c r="B37" s="5">
        <v>90495.52</v>
      </c>
      <c r="C37" s="5">
        <v>154886.14000000001</v>
      </c>
      <c r="D37" s="5">
        <v>154886.14000000001</v>
      </c>
      <c r="E37" s="5">
        <v>78570.45</v>
      </c>
      <c r="F37" s="6">
        <v>86.82</v>
      </c>
      <c r="G37" s="7">
        <v>50.73</v>
      </c>
    </row>
    <row r="38" spans="1:7" s="3" customFormat="1" ht="12" customHeight="1">
      <c r="A38" s="11" t="s">
        <v>36</v>
      </c>
      <c r="B38" s="5">
        <v>42383.37</v>
      </c>
      <c r="C38" s="8"/>
      <c r="D38" s="8"/>
      <c r="E38" s="5">
        <v>25869.73</v>
      </c>
      <c r="F38" s="6">
        <v>61.04</v>
      </c>
      <c r="G38" s="9"/>
    </row>
    <row r="39" spans="1:7" s="3" customFormat="1" ht="12" customHeight="1">
      <c r="A39" s="11" t="s">
        <v>37</v>
      </c>
      <c r="B39" s="5">
        <v>18054.38</v>
      </c>
      <c r="C39" s="8"/>
      <c r="D39" s="8"/>
      <c r="E39" s="5">
        <v>7395.15</v>
      </c>
      <c r="F39" s="6">
        <v>40.96</v>
      </c>
      <c r="G39" s="9"/>
    </row>
    <row r="40" spans="1:7" s="3" customFormat="1" ht="24.6" customHeight="1">
      <c r="A40" s="11" t="s">
        <v>38</v>
      </c>
      <c r="B40" s="5">
        <v>18489.05</v>
      </c>
      <c r="C40" s="8"/>
      <c r="D40" s="8"/>
      <c r="E40" s="5">
        <v>17911.53</v>
      </c>
      <c r="F40" s="6">
        <v>96.88</v>
      </c>
      <c r="G40" s="9"/>
    </row>
    <row r="41" spans="1:7" s="3" customFormat="1" ht="12" customHeight="1">
      <c r="A41" s="11" t="s">
        <v>39</v>
      </c>
      <c r="B41" s="5">
        <v>5622.4</v>
      </c>
      <c r="C41" s="8"/>
      <c r="D41" s="8"/>
      <c r="E41" s="6">
        <v>339.05</v>
      </c>
      <c r="F41" s="6">
        <v>6.03</v>
      </c>
      <c r="G41" s="9"/>
    </row>
    <row r="42" spans="1:7" s="3" customFormat="1" ht="12" customHeight="1">
      <c r="A42" s="11" t="s">
        <v>40</v>
      </c>
      <c r="B42" s="6">
        <v>217.54</v>
      </c>
      <c r="C42" s="8"/>
      <c r="D42" s="8"/>
      <c r="E42" s="6">
        <v>224</v>
      </c>
      <c r="F42" s="6">
        <v>102.97</v>
      </c>
      <c r="G42" s="9"/>
    </row>
    <row r="43" spans="1:7" s="3" customFormat="1" ht="12" customHeight="1">
      <c r="A43" s="11" t="s">
        <v>41</v>
      </c>
      <c r="B43" s="5">
        <v>23427.599999999999</v>
      </c>
      <c r="C43" s="8"/>
      <c r="D43" s="8"/>
      <c r="E43" s="5">
        <v>23818.22</v>
      </c>
      <c r="F43" s="6">
        <v>101.67</v>
      </c>
      <c r="G43" s="9"/>
    </row>
    <row r="44" spans="1:7" s="3" customFormat="1" ht="12" customHeight="1">
      <c r="A44" s="11" t="s">
        <v>42</v>
      </c>
      <c r="B44" s="5">
        <v>5196.8599999999997</v>
      </c>
      <c r="C44" s="8"/>
      <c r="D44" s="8"/>
      <c r="E44" s="5">
        <v>5778.37</v>
      </c>
      <c r="F44" s="6">
        <v>111.19</v>
      </c>
      <c r="G44" s="9"/>
    </row>
    <row r="45" spans="1:7" s="3" customFormat="1" ht="12" customHeight="1">
      <c r="A45" s="11" t="s">
        <v>43</v>
      </c>
      <c r="B45" s="5">
        <v>2445.62</v>
      </c>
      <c r="C45" s="8"/>
      <c r="D45" s="8"/>
      <c r="E45" s="5">
        <v>2755.48</v>
      </c>
      <c r="F45" s="6">
        <v>112.67</v>
      </c>
      <c r="G45" s="9"/>
    </row>
    <row r="46" spans="1:7" s="3" customFormat="1" ht="12" customHeight="1">
      <c r="A46" s="11" t="s">
        <v>44</v>
      </c>
      <c r="B46" s="5">
        <v>14524.32</v>
      </c>
      <c r="C46" s="8"/>
      <c r="D46" s="8"/>
      <c r="E46" s="5">
        <v>13554.29</v>
      </c>
      <c r="F46" s="6">
        <v>93.32</v>
      </c>
      <c r="G46" s="9"/>
    </row>
    <row r="47" spans="1:7" s="3" customFormat="1" ht="22.8" customHeight="1">
      <c r="A47" s="11" t="s">
        <v>45</v>
      </c>
      <c r="B47" s="5">
        <v>1023.8</v>
      </c>
      <c r="C47" s="8"/>
      <c r="D47" s="8"/>
      <c r="E47" s="5">
        <v>1664.67</v>
      </c>
      <c r="F47" s="6">
        <v>162.6</v>
      </c>
      <c r="G47" s="9"/>
    </row>
    <row r="48" spans="1:7" s="3" customFormat="1" ht="12" customHeight="1">
      <c r="A48" s="11" t="s">
        <v>46</v>
      </c>
      <c r="B48" s="6">
        <v>237</v>
      </c>
      <c r="C48" s="8"/>
      <c r="D48" s="8"/>
      <c r="E48" s="6">
        <v>65.41</v>
      </c>
      <c r="F48" s="6">
        <v>27.6</v>
      </c>
      <c r="G48" s="9"/>
    </row>
    <row r="49" spans="1:7" s="3" customFormat="1" ht="12" customHeight="1">
      <c r="A49" s="11" t="s">
        <v>47</v>
      </c>
      <c r="B49" s="5">
        <v>22561.119999999999</v>
      </c>
      <c r="C49" s="8"/>
      <c r="D49" s="8"/>
      <c r="E49" s="5">
        <v>22986.73</v>
      </c>
      <c r="F49" s="6">
        <v>101.89</v>
      </c>
      <c r="G49" s="9"/>
    </row>
    <row r="50" spans="1:7" s="3" customFormat="1" ht="12" customHeight="1">
      <c r="A50" s="11" t="s">
        <v>48</v>
      </c>
      <c r="B50" s="5">
        <v>5558.59</v>
      </c>
      <c r="C50" s="8"/>
      <c r="D50" s="8"/>
      <c r="E50" s="5">
        <v>6395.92</v>
      </c>
      <c r="F50" s="6">
        <v>115.06</v>
      </c>
      <c r="G50" s="9"/>
    </row>
    <row r="51" spans="1:7" s="3" customFormat="1" ht="12" customHeight="1">
      <c r="A51" s="11" t="s">
        <v>49</v>
      </c>
      <c r="B51" s="6">
        <v>542.63</v>
      </c>
      <c r="C51" s="8"/>
      <c r="D51" s="8"/>
      <c r="E51" s="5">
        <v>2192.7800000000002</v>
      </c>
      <c r="F51" s="6">
        <v>404.1</v>
      </c>
      <c r="G51" s="9"/>
    </row>
    <row r="52" spans="1:7" s="3" customFormat="1" ht="12" customHeight="1">
      <c r="A52" s="11" t="s">
        <v>50</v>
      </c>
      <c r="B52" s="6">
        <v>92.9</v>
      </c>
      <c r="C52" s="8"/>
      <c r="D52" s="8"/>
      <c r="E52" s="8"/>
      <c r="F52" s="8"/>
      <c r="G52" s="9"/>
    </row>
    <row r="53" spans="1:7" s="3" customFormat="1" ht="12" customHeight="1">
      <c r="A53" s="11" t="s">
        <v>51</v>
      </c>
      <c r="B53" s="5">
        <v>6848.71</v>
      </c>
      <c r="C53" s="8"/>
      <c r="D53" s="8"/>
      <c r="E53" s="5">
        <v>6582.81</v>
      </c>
      <c r="F53" s="6">
        <v>96.12</v>
      </c>
      <c r="G53" s="9"/>
    </row>
    <row r="54" spans="1:7" s="3" customFormat="1" ht="12" customHeight="1">
      <c r="A54" s="11" t="s">
        <v>52</v>
      </c>
      <c r="B54" s="5">
        <v>1514.17</v>
      </c>
      <c r="C54" s="8"/>
      <c r="D54" s="8"/>
      <c r="E54" s="5">
        <v>1254.94</v>
      </c>
      <c r="F54" s="6">
        <v>82.88</v>
      </c>
      <c r="G54" s="9"/>
    </row>
    <row r="55" spans="1:7" s="3" customFormat="1" ht="12" customHeight="1">
      <c r="A55" s="11" t="s">
        <v>53</v>
      </c>
      <c r="B55" s="6">
        <v>63.54</v>
      </c>
      <c r="C55" s="8"/>
      <c r="D55" s="8"/>
      <c r="E55" s="6">
        <v>277.5</v>
      </c>
      <c r="F55" s="6">
        <v>436.73</v>
      </c>
      <c r="G55" s="9"/>
    </row>
    <row r="56" spans="1:7" s="3" customFormat="1" ht="12" customHeight="1">
      <c r="A56" s="11" t="s">
        <v>54</v>
      </c>
      <c r="B56" s="5">
        <v>4306.7</v>
      </c>
      <c r="C56" s="8"/>
      <c r="D56" s="8"/>
      <c r="E56" s="6">
        <v>921.4</v>
      </c>
      <c r="F56" s="6">
        <v>21.39</v>
      </c>
      <c r="G56" s="9"/>
    </row>
    <row r="57" spans="1:7" s="3" customFormat="1" ht="12" customHeight="1">
      <c r="A57" s="11" t="s">
        <v>55</v>
      </c>
      <c r="B57" s="5">
        <v>2481.66</v>
      </c>
      <c r="C57" s="8"/>
      <c r="D57" s="8"/>
      <c r="E57" s="5">
        <v>3482.04</v>
      </c>
      <c r="F57" s="6">
        <v>140.31</v>
      </c>
      <c r="G57" s="9"/>
    </row>
    <row r="58" spans="1:7" s="3" customFormat="1" ht="12" customHeight="1">
      <c r="A58" s="11" t="s">
        <v>56</v>
      </c>
      <c r="B58" s="5">
        <v>1152.22</v>
      </c>
      <c r="C58" s="8"/>
      <c r="D58" s="8"/>
      <c r="E58" s="5">
        <v>1879.34</v>
      </c>
      <c r="F58" s="6">
        <v>163.11000000000001</v>
      </c>
      <c r="G58" s="9"/>
    </row>
    <row r="59" spans="1:7" s="3" customFormat="1" ht="12" customHeight="1">
      <c r="A59" s="11" t="s">
        <v>57</v>
      </c>
      <c r="B59" s="5">
        <v>2123.4299999999998</v>
      </c>
      <c r="C59" s="8"/>
      <c r="D59" s="8"/>
      <c r="E59" s="5">
        <v>5895.77</v>
      </c>
      <c r="F59" s="6">
        <v>277.64999999999998</v>
      </c>
      <c r="G59" s="9"/>
    </row>
    <row r="60" spans="1:7" s="3" customFormat="1" ht="12" customHeight="1">
      <c r="A60" s="11" t="s">
        <v>58</v>
      </c>
      <c r="B60" s="6">
        <v>124.51</v>
      </c>
      <c r="C60" s="8"/>
      <c r="D60" s="8"/>
      <c r="E60" s="6">
        <v>471.8</v>
      </c>
      <c r="F60" s="6">
        <v>378.93</v>
      </c>
      <c r="G60" s="9"/>
    </row>
    <row r="61" spans="1:7" s="3" customFormat="1" ht="12" customHeight="1">
      <c r="A61" s="11" t="s">
        <v>59</v>
      </c>
      <c r="B61" s="6">
        <v>277.16000000000003</v>
      </c>
      <c r="C61" s="8"/>
      <c r="D61" s="8"/>
      <c r="E61" s="6">
        <v>175</v>
      </c>
      <c r="F61" s="6">
        <v>63.14</v>
      </c>
      <c r="G61" s="9"/>
    </row>
    <row r="62" spans="1:7" s="3" customFormat="1" ht="12" customHeight="1">
      <c r="A62" s="11" t="s">
        <v>60</v>
      </c>
      <c r="B62" s="6">
        <v>844.43</v>
      </c>
      <c r="C62" s="8"/>
      <c r="D62" s="8"/>
      <c r="E62" s="6">
        <v>980</v>
      </c>
      <c r="F62" s="6">
        <v>116.05</v>
      </c>
      <c r="G62" s="9"/>
    </row>
    <row r="63" spans="1:7" s="3" customFormat="1" ht="12" customHeight="1">
      <c r="A63" s="11" t="s">
        <v>61</v>
      </c>
      <c r="B63" s="6">
        <v>877.33</v>
      </c>
      <c r="C63" s="8"/>
      <c r="D63" s="8"/>
      <c r="E63" s="5">
        <v>4268.97</v>
      </c>
      <c r="F63" s="6">
        <v>486.59</v>
      </c>
      <c r="G63" s="9"/>
    </row>
    <row r="64" spans="1:7" s="3" customFormat="1" ht="12" customHeight="1">
      <c r="A64" s="11" t="s">
        <v>62</v>
      </c>
      <c r="B64" s="6">
        <v>217.77</v>
      </c>
      <c r="C64" s="6">
        <v>260.08</v>
      </c>
      <c r="D64" s="6">
        <v>260.08</v>
      </c>
      <c r="E64" s="6">
        <v>91.32</v>
      </c>
      <c r="F64" s="6">
        <v>41.93</v>
      </c>
      <c r="G64" s="7">
        <v>35.11</v>
      </c>
    </row>
    <row r="65" spans="1:7" s="3" customFormat="1" ht="12" customHeight="1">
      <c r="A65" s="11" t="s">
        <v>63</v>
      </c>
      <c r="B65" s="6">
        <v>217.77</v>
      </c>
      <c r="C65" s="8"/>
      <c r="D65" s="8"/>
      <c r="E65" s="6">
        <v>91.32</v>
      </c>
      <c r="F65" s="6">
        <v>41.93</v>
      </c>
      <c r="G65" s="9"/>
    </row>
    <row r="66" spans="1:7" s="3" customFormat="1" ht="12" customHeight="1">
      <c r="A66" s="11" t="s">
        <v>64</v>
      </c>
      <c r="B66" s="6">
        <v>217.77</v>
      </c>
      <c r="C66" s="8"/>
      <c r="D66" s="8"/>
      <c r="E66" s="6">
        <v>90.87</v>
      </c>
      <c r="F66" s="6">
        <v>41.73</v>
      </c>
      <c r="G66" s="9"/>
    </row>
    <row r="67" spans="1:7" s="3" customFormat="1" ht="22.2" customHeight="1">
      <c r="A67" s="11" t="s">
        <v>65</v>
      </c>
      <c r="B67" s="8"/>
      <c r="C67" s="8"/>
      <c r="D67" s="8"/>
      <c r="E67" s="6">
        <v>0.45</v>
      </c>
      <c r="F67" s="8"/>
      <c r="G67" s="9"/>
    </row>
    <row r="68" spans="1:7" s="3" customFormat="1" ht="24" customHeight="1">
      <c r="A68" s="11" t="s">
        <v>66</v>
      </c>
      <c r="B68" s="5">
        <v>1861.09</v>
      </c>
      <c r="C68" s="5">
        <v>1592.67</v>
      </c>
      <c r="D68" s="5">
        <v>1592.67</v>
      </c>
      <c r="E68" s="6">
        <v>348.34</v>
      </c>
      <c r="F68" s="6">
        <v>18.72</v>
      </c>
      <c r="G68" s="7">
        <v>21.87</v>
      </c>
    </row>
    <row r="69" spans="1:7" s="3" customFormat="1" ht="25.2" customHeight="1">
      <c r="A69" s="11" t="s">
        <v>67</v>
      </c>
      <c r="B69" s="5">
        <v>1861.09</v>
      </c>
      <c r="C69" s="8"/>
      <c r="D69" s="8"/>
      <c r="E69" s="6">
        <v>348.34</v>
      </c>
      <c r="F69" s="6">
        <v>18.72</v>
      </c>
      <c r="G69" s="9"/>
    </row>
    <row r="70" spans="1:7" s="3" customFormat="1" ht="12" customHeight="1">
      <c r="A70" s="11" t="s">
        <v>68</v>
      </c>
      <c r="B70" s="5">
        <v>1861.09</v>
      </c>
      <c r="C70" s="8"/>
      <c r="D70" s="8"/>
      <c r="E70" s="6">
        <v>348.34</v>
      </c>
      <c r="F70" s="6">
        <v>18.72</v>
      </c>
      <c r="G70" s="9"/>
    </row>
    <row r="71" spans="1:7" s="3" customFormat="1" ht="12" customHeight="1">
      <c r="A71" s="11" t="s">
        <v>69</v>
      </c>
      <c r="B71" s="6">
        <v>737.55</v>
      </c>
      <c r="C71" s="6">
        <v>661.5</v>
      </c>
      <c r="D71" s="6">
        <v>661.5</v>
      </c>
      <c r="E71" s="6">
        <v>663.88</v>
      </c>
      <c r="F71" s="6">
        <v>90.01</v>
      </c>
      <c r="G71" s="7">
        <v>100.36</v>
      </c>
    </row>
    <row r="72" spans="1:7" s="3" customFormat="1" ht="12" customHeight="1">
      <c r="A72" s="11" t="s">
        <v>70</v>
      </c>
      <c r="B72" s="6">
        <v>737.55</v>
      </c>
      <c r="C72" s="8"/>
      <c r="D72" s="8"/>
      <c r="E72" s="6">
        <v>663.88</v>
      </c>
      <c r="F72" s="6">
        <v>90.01</v>
      </c>
      <c r="G72" s="9"/>
    </row>
    <row r="73" spans="1:7" s="3" customFormat="1" ht="12" customHeight="1">
      <c r="A73" s="11" t="s">
        <v>71</v>
      </c>
      <c r="B73" s="6">
        <v>737.55</v>
      </c>
      <c r="C73" s="8"/>
      <c r="D73" s="8"/>
      <c r="E73" s="6">
        <v>663.88</v>
      </c>
      <c r="F73" s="6">
        <v>90.01</v>
      </c>
      <c r="G73" s="9"/>
    </row>
    <row r="74" spans="1:7" s="3" customFormat="1" ht="12" customHeight="1">
      <c r="A74" s="11" t="s">
        <v>72</v>
      </c>
      <c r="B74" s="5">
        <v>22651.79</v>
      </c>
      <c r="C74" s="5">
        <v>19769.12</v>
      </c>
      <c r="D74" s="5">
        <v>19769.12</v>
      </c>
      <c r="E74" s="6">
        <v>877.66</v>
      </c>
      <c r="F74" s="6">
        <v>3.87</v>
      </c>
      <c r="G74" s="7">
        <v>4.4400000000000004</v>
      </c>
    </row>
    <row r="75" spans="1:7" s="3" customFormat="1" ht="22.2" customHeight="1">
      <c r="A75" s="11" t="s">
        <v>73</v>
      </c>
      <c r="B75" s="5">
        <v>1465.44</v>
      </c>
      <c r="C75" s="5">
        <v>19769.12</v>
      </c>
      <c r="D75" s="5">
        <v>19769.12</v>
      </c>
      <c r="E75" s="6">
        <v>877.66</v>
      </c>
      <c r="F75" s="6">
        <v>59.89</v>
      </c>
      <c r="G75" s="7">
        <v>4.4400000000000004</v>
      </c>
    </row>
    <row r="76" spans="1:7" s="3" customFormat="1" ht="12" customHeight="1">
      <c r="A76" s="11" t="s">
        <v>74</v>
      </c>
      <c r="B76" s="5">
        <v>1465.44</v>
      </c>
      <c r="C76" s="8"/>
      <c r="D76" s="8"/>
      <c r="E76" s="6">
        <v>830.25</v>
      </c>
      <c r="F76" s="6">
        <v>56.66</v>
      </c>
      <c r="G76" s="9"/>
    </row>
    <row r="77" spans="1:7" s="3" customFormat="1" ht="12" customHeight="1">
      <c r="A77" s="11" t="s">
        <v>75</v>
      </c>
      <c r="B77" s="5">
        <v>1465.44</v>
      </c>
      <c r="C77" s="8"/>
      <c r="D77" s="8"/>
      <c r="E77" s="6">
        <v>52.5</v>
      </c>
      <c r="F77" s="6">
        <v>3.58</v>
      </c>
      <c r="G77" s="9"/>
    </row>
    <row r="78" spans="1:7" s="3" customFormat="1" ht="12" customHeight="1">
      <c r="A78" s="11" t="s">
        <v>76</v>
      </c>
      <c r="B78" s="8"/>
      <c r="C78" s="8"/>
      <c r="D78" s="8"/>
      <c r="E78" s="6">
        <v>384.8</v>
      </c>
      <c r="F78" s="8"/>
      <c r="G78" s="9"/>
    </row>
    <row r="79" spans="1:7" s="3" customFormat="1" ht="12" customHeight="1">
      <c r="A79" s="11" t="s">
        <v>77</v>
      </c>
      <c r="B79" s="8"/>
      <c r="C79" s="8"/>
      <c r="D79" s="8"/>
      <c r="E79" s="6">
        <v>392.95</v>
      </c>
      <c r="F79" s="8"/>
      <c r="G79" s="9"/>
    </row>
    <row r="80" spans="1:7" s="3" customFormat="1" ht="22.2" customHeight="1">
      <c r="A80" s="11" t="s">
        <v>78</v>
      </c>
      <c r="B80" s="8"/>
      <c r="C80" s="8"/>
      <c r="D80" s="8"/>
      <c r="E80" s="6">
        <v>47.41</v>
      </c>
      <c r="F80" s="8"/>
      <c r="G80" s="9"/>
    </row>
    <row r="81" spans="1:7" s="3" customFormat="1" ht="12" customHeight="1">
      <c r="A81" s="11" t="s">
        <v>79</v>
      </c>
      <c r="B81" s="8"/>
      <c r="C81" s="8"/>
      <c r="D81" s="8"/>
      <c r="E81" s="6">
        <v>47.41</v>
      </c>
      <c r="F81" s="8"/>
      <c r="G81" s="9"/>
    </row>
    <row r="82" spans="1:7" s="3" customFormat="1" ht="24.6" customHeight="1">
      <c r="A82" s="11" t="s">
        <v>80</v>
      </c>
      <c r="B82" s="5">
        <v>21186.35</v>
      </c>
      <c r="C82" s="8"/>
      <c r="D82" s="8"/>
      <c r="E82" s="8"/>
      <c r="F82" s="8"/>
      <c r="G82" s="9"/>
    </row>
    <row r="83" spans="1:7" s="3" customFormat="1" ht="12" customHeight="1">
      <c r="A83" s="11" t="s">
        <v>81</v>
      </c>
      <c r="B83" s="5">
        <v>21186.35</v>
      </c>
      <c r="C83" s="8"/>
      <c r="D83" s="8"/>
      <c r="E83" s="8"/>
      <c r="F83" s="8"/>
      <c r="G83" s="9"/>
    </row>
    <row r="84" spans="1:7" s="4" customFormat="1" ht="28.8" customHeight="1">
      <c r="A84" s="11" t="s">
        <v>82</v>
      </c>
      <c r="B84" s="5">
        <v>21186.35</v>
      </c>
      <c r="C84" s="8"/>
      <c r="D84" s="8"/>
      <c r="E84" s="8"/>
      <c r="F84" s="8"/>
      <c r="G84" s="9"/>
    </row>
    <row r="85" spans="1:7" ht="28.2" customHeight="1" thickBot="1">
      <c r="A85" s="128" t="s">
        <v>83</v>
      </c>
      <c r="B85" s="129">
        <v>624821.93000000005</v>
      </c>
      <c r="C85" s="129">
        <v>1443374.2</v>
      </c>
      <c r="D85" s="129">
        <v>1443374.2</v>
      </c>
      <c r="E85" s="129">
        <v>676634.57</v>
      </c>
      <c r="F85" s="130">
        <v>108.29</v>
      </c>
      <c r="G85" s="131">
        <v>46.88</v>
      </c>
    </row>
    <row r="86" spans="1:7">
      <c r="A86" s="12"/>
    </row>
    <row r="87" spans="1:7">
      <c r="A87" s="12"/>
    </row>
    <row r="88" spans="1:7">
      <c r="A88" s="12"/>
    </row>
    <row r="89" spans="1:7">
      <c r="A89" s="12"/>
    </row>
    <row r="90" spans="1:7">
      <c r="A90" s="12"/>
    </row>
    <row r="91" spans="1:7">
      <c r="A91" s="12"/>
    </row>
    <row r="92" spans="1:7">
      <c r="A92" s="12"/>
    </row>
    <row r="93" spans="1:7">
      <c r="A93" s="12"/>
    </row>
    <row r="94" spans="1:7">
      <c r="A94" s="12"/>
    </row>
    <row r="95" spans="1:7">
      <c r="A95" s="12"/>
    </row>
    <row r="96" spans="1:7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  <row r="112" spans="1:1">
      <c r="A112" s="12"/>
    </row>
    <row r="113" spans="1:1">
      <c r="A113" s="12"/>
    </row>
    <row r="114" spans="1:1">
      <c r="A114" s="12"/>
    </row>
    <row r="115" spans="1:1">
      <c r="A115" s="12"/>
    </row>
    <row r="116" spans="1:1">
      <c r="A116" s="12"/>
    </row>
    <row r="117" spans="1:1">
      <c r="A117" s="12"/>
    </row>
    <row r="118" spans="1:1">
      <c r="A118" s="12"/>
    </row>
    <row r="119" spans="1:1">
      <c r="A119" s="12"/>
    </row>
    <row r="120" spans="1:1">
      <c r="A120" s="12"/>
    </row>
    <row r="121" spans="1:1">
      <c r="A121" s="12"/>
    </row>
    <row r="122" spans="1:1">
      <c r="A122" s="12"/>
    </row>
    <row r="123" spans="1:1">
      <c r="A123" s="12"/>
    </row>
    <row r="124" spans="1:1">
      <c r="A124" s="12"/>
    </row>
    <row r="125" spans="1:1">
      <c r="A125" s="12"/>
    </row>
    <row r="126" spans="1:1">
      <c r="A126" s="12"/>
    </row>
    <row r="127" spans="1:1">
      <c r="A127" s="12"/>
    </row>
    <row r="128" spans="1:1">
      <c r="A128" s="12"/>
    </row>
    <row r="129" spans="1:1">
      <c r="A129" s="12"/>
    </row>
    <row r="130" spans="1:1">
      <c r="A130" s="12"/>
    </row>
    <row r="131" spans="1:1">
      <c r="A131" s="12"/>
    </row>
    <row r="132" spans="1:1">
      <c r="A132" s="12"/>
    </row>
    <row r="133" spans="1:1">
      <c r="A133" s="12"/>
    </row>
    <row r="134" spans="1:1">
      <c r="A134" s="12"/>
    </row>
    <row r="135" spans="1:1">
      <c r="A135" s="12"/>
    </row>
    <row r="136" spans="1:1">
      <c r="A136" s="12"/>
    </row>
    <row r="137" spans="1:1">
      <c r="A137" s="12"/>
    </row>
    <row r="138" spans="1:1">
      <c r="A138" s="12"/>
    </row>
    <row r="139" spans="1:1">
      <c r="A139" s="12"/>
    </row>
    <row r="140" spans="1:1">
      <c r="A140" s="12"/>
    </row>
    <row r="141" spans="1:1">
      <c r="A141" s="12"/>
    </row>
    <row r="142" spans="1:1">
      <c r="A142" s="12"/>
    </row>
    <row r="143" spans="1:1">
      <c r="A143" s="12"/>
    </row>
    <row r="144" spans="1:1">
      <c r="A144" s="12"/>
    </row>
    <row r="145" spans="1:1">
      <c r="A145" s="12"/>
    </row>
    <row r="146" spans="1:1">
      <c r="A146" s="12"/>
    </row>
    <row r="147" spans="1:1">
      <c r="A147" s="12"/>
    </row>
    <row r="148" spans="1:1">
      <c r="A148" s="12"/>
    </row>
    <row r="149" spans="1:1">
      <c r="A149" s="12"/>
    </row>
    <row r="150" spans="1:1">
      <c r="A150" s="12"/>
    </row>
    <row r="151" spans="1:1">
      <c r="A151" s="12"/>
    </row>
    <row r="152" spans="1:1">
      <c r="A152" s="12"/>
    </row>
    <row r="153" spans="1:1">
      <c r="A153" s="12"/>
    </row>
    <row r="154" spans="1:1">
      <c r="A154" s="12"/>
    </row>
    <row r="155" spans="1:1">
      <c r="A155" s="12"/>
    </row>
    <row r="156" spans="1:1">
      <c r="A156" s="12"/>
    </row>
    <row r="157" spans="1:1">
      <c r="A157" s="12"/>
    </row>
    <row r="158" spans="1:1">
      <c r="A158" s="12"/>
    </row>
    <row r="159" spans="1:1">
      <c r="A159" s="12"/>
    </row>
    <row r="160" spans="1:1">
      <c r="A160" s="12"/>
    </row>
    <row r="161" spans="1:1">
      <c r="A161" s="12"/>
    </row>
  </sheetData>
  <mergeCells count="1">
    <mergeCell ref="A1:G1"/>
  </mergeCells>
  <pageMargins left="0.75" right="0.75" top="1" bottom="1" header="0.5" footer="0.5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7B57-8B21-45FE-BDE0-8D484B2B9339}">
  <sheetPr>
    <pageSetUpPr fitToPage="1"/>
  </sheetPr>
  <dimension ref="A1:G33"/>
  <sheetViews>
    <sheetView workbookViewId="0">
      <selection activeCell="A2" sqref="A2:G2"/>
    </sheetView>
  </sheetViews>
  <sheetFormatPr defaultRowHeight="9"/>
  <cols>
    <col min="1" max="1" width="37.88671875" style="1" customWidth="1"/>
    <col min="2" max="5" width="15.77734375" style="1" customWidth="1"/>
    <col min="6" max="7" width="8.77734375" style="1" customWidth="1"/>
    <col min="8" max="16384" width="8.88671875" style="1"/>
  </cols>
  <sheetData>
    <row r="1" spans="1:7" ht="79.95" customHeight="1" thickBot="1">
      <c r="A1" s="147" t="s">
        <v>132</v>
      </c>
      <c r="B1" s="148"/>
      <c r="C1" s="148"/>
      <c r="D1" s="148"/>
      <c r="E1" s="148"/>
      <c r="F1" s="148"/>
      <c r="G1" s="148"/>
    </row>
    <row r="2" spans="1:7" s="2" customFormat="1" ht="60" customHeight="1">
      <c r="A2" s="13" t="s">
        <v>0</v>
      </c>
      <c r="B2" s="154" t="s">
        <v>133</v>
      </c>
      <c r="C2" s="154" t="s">
        <v>134</v>
      </c>
      <c r="D2" s="154" t="s">
        <v>88</v>
      </c>
      <c r="E2" s="154" t="s">
        <v>135</v>
      </c>
      <c r="F2" s="154" t="s">
        <v>136</v>
      </c>
      <c r="G2" s="155" t="s">
        <v>137</v>
      </c>
    </row>
    <row r="3" spans="1:7" s="4" customFormat="1" ht="22.8" customHeight="1">
      <c r="A3" s="16" t="s">
        <v>1</v>
      </c>
      <c r="B3" s="17"/>
      <c r="C3" s="17"/>
      <c r="D3" s="17"/>
      <c r="E3" s="17"/>
      <c r="F3" s="17"/>
      <c r="G3" s="18"/>
    </row>
    <row r="4" spans="1:7" s="3" customFormat="1" ht="11.4">
      <c r="A4" s="67" t="s">
        <v>138</v>
      </c>
      <c r="B4" s="5">
        <v>2883.54</v>
      </c>
      <c r="C4" s="5">
        <v>14998.09</v>
      </c>
      <c r="D4" s="5">
        <v>14998.09</v>
      </c>
      <c r="E4" s="5">
        <v>8303.0499999999993</v>
      </c>
      <c r="F4" s="6">
        <v>287.95</v>
      </c>
      <c r="G4" s="68">
        <v>55.36</v>
      </c>
    </row>
    <row r="5" spans="1:7" s="3" customFormat="1" ht="11.4">
      <c r="A5" s="67" t="s">
        <v>139</v>
      </c>
      <c r="B5" s="5">
        <v>2883.54</v>
      </c>
      <c r="C5" s="5">
        <v>14998.09</v>
      </c>
      <c r="D5" s="5">
        <v>14998.09</v>
      </c>
      <c r="E5" s="5">
        <v>8303.0499999999993</v>
      </c>
      <c r="F5" s="6">
        <v>287.95</v>
      </c>
      <c r="G5" s="68">
        <v>55.36</v>
      </c>
    </row>
    <row r="6" spans="1:7" s="3" customFormat="1" ht="11.4">
      <c r="A6" s="67" t="s">
        <v>140</v>
      </c>
      <c r="B6" s="5">
        <v>10369.799999999999</v>
      </c>
      <c r="C6" s="5">
        <v>20982.74</v>
      </c>
      <c r="D6" s="5">
        <v>20982.74</v>
      </c>
      <c r="E6" s="5">
        <v>16846.14</v>
      </c>
      <c r="F6" s="6">
        <v>162.44999999999999</v>
      </c>
      <c r="G6" s="68">
        <v>80.290000000000006</v>
      </c>
    </row>
    <row r="7" spans="1:7" s="3" customFormat="1" ht="22.8">
      <c r="A7" s="67" t="s">
        <v>141</v>
      </c>
      <c r="B7" s="5">
        <v>10369.799999999999</v>
      </c>
      <c r="C7" s="5">
        <v>20982.74</v>
      </c>
      <c r="D7" s="5">
        <v>20982.74</v>
      </c>
      <c r="E7" s="5">
        <v>16846.14</v>
      </c>
      <c r="F7" s="6">
        <v>162.44999999999999</v>
      </c>
      <c r="G7" s="68">
        <v>80.290000000000006</v>
      </c>
    </row>
    <row r="8" spans="1:7" s="3" customFormat="1" ht="11.4">
      <c r="A8" s="67" t="s">
        <v>142</v>
      </c>
      <c r="B8" s="5">
        <v>55240.36</v>
      </c>
      <c r="C8" s="5">
        <v>102819.87</v>
      </c>
      <c r="D8" s="5">
        <v>102819.87</v>
      </c>
      <c r="E8" s="5">
        <v>49102.96</v>
      </c>
      <c r="F8" s="6">
        <v>88.89</v>
      </c>
      <c r="G8" s="68">
        <v>47.76</v>
      </c>
    </row>
    <row r="9" spans="1:7" s="3" customFormat="1" ht="22.2" customHeight="1">
      <c r="A9" s="67" t="s">
        <v>143</v>
      </c>
      <c r="B9" s="5">
        <v>1804.48</v>
      </c>
      <c r="C9" s="5">
        <v>4819.87</v>
      </c>
      <c r="D9" s="5">
        <v>4819.87</v>
      </c>
      <c r="E9" s="5">
        <v>4838.01</v>
      </c>
      <c r="F9" s="6">
        <v>268.11</v>
      </c>
      <c r="G9" s="68">
        <v>100.38</v>
      </c>
    </row>
    <row r="10" spans="1:7" s="3" customFormat="1" ht="11.4">
      <c r="A10" s="67" t="s">
        <v>144</v>
      </c>
      <c r="B10" s="5">
        <v>53435.88</v>
      </c>
      <c r="C10" s="5">
        <v>98000</v>
      </c>
      <c r="D10" s="5">
        <v>98000</v>
      </c>
      <c r="E10" s="5">
        <v>44264.95</v>
      </c>
      <c r="F10" s="6">
        <v>82.84</v>
      </c>
      <c r="G10" s="68">
        <v>45.17</v>
      </c>
    </row>
    <row r="11" spans="1:7" s="3" customFormat="1" ht="11.4">
      <c r="A11" s="67" t="s">
        <v>145</v>
      </c>
      <c r="B11" s="5">
        <v>586753.76</v>
      </c>
      <c r="C11" s="5">
        <v>1270225.6599999999</v>
      </c>
      <c r="D11" s="5">
        <v>1270225.6599999999</v>
      </c>
      <c r="E11" s="5">
        <v>599521.93999999994</v>
      </c>
      <c r="F11" s="6">
        <v>102.18</v>
      </c>
      <c r="G11" s="68">
        <v>47.2</v>
      </c>
    </row>
    <row r="12" spans="1:7" s="3" customFormat="1" ht="11.4">
      <c r="A12" s="67" t="s">
        <v>146</v>
      </c>
      <c r="B12" s="5">
        <v>2795.1</v>
      </c>
      <c r="C12" s="5">
        <v>7283.59</v>
      </c>
      <c r="D12" s="5">
        <v>7283.59</v>
      </c>
      <c r="E12" s="5">
        <v>4316.82</v>
      </c>
      <c r="F12" s="6">
        <v>154.44</v>
      </c>
      <c r="G12" s="68">
        <v>59.27</v>
      </c>
    </row>
    <row r="13" spans="1:7" s="3" customFormat="1" ht="11.4">
      <c r="A13" s="67" t="s">
        <v>147</v>
      </c>
      <c r="B13" s="5">
        <v>583958.66</v>
      </c>
      <c r="C13" s="5">
        <v>1260875.19</v>
      </c>
      <c r="D13" s="5">
        <v>1260875.19</v>
      </c>
      <c r="E13" s="5">
        <v>594314.80000000005</v>
      </c>
      <c r="F13" s="6">
        <v>101.77</v>
      </c>
      <c r="G13" s="68">
        <v>47.14</v>
      </c>
    </row>
    <row r="14" spans="1:7" s="3" customFormat="1" ht="11.4">
      <c r="A14" s="67" t="s">
        <v>148</v>
      </c>
      <c r="B14" s="8"/>
      <c r="C14" s="5">
        <v>2066.88</v>
      </c>
      <c r="D14" s="5">
        <v>2066.88</v>
      </c>
      <c r="E14" s="6">
        <v>890.32</v>
      </c>
      <c r="F14" s="8"/>
      <c r="G14" s="68">
        <v>43.08</v>
      </c>
    </row>
    <row r="15" spans="1:7" s="3" customFormat="1" ht="11.4">
      <c r="A15" s="67" t="s">
        <v>149</v>
      </c>
      <c r="B15" s="8"/>
      <c r="C15" s="6">
        <v>500</v>
      </c>
      <c r="D15" s="6">
        <v>500</v>
      </c>
      <c r="E15" s="8"/>
      <c r="F15" s="8"/>
      <c r="G15" s="69"/>
    </row>
    <row r="16" spans="1:7" s="3" customFormat="1" ht="11.4">
      <c r="A16" s="67" t="s">
        <v>150</v>
      </c>
      <c r="B16" s="8"/>
      <c r="C16" s="6">
        <v>500</v>
      </c>
      <c r="D16" s="6">
        <v>500</v>
      </c>
      <c r="E16" s="8"/>
      <c r="F16" s="8"/>
      <c r="G16" s="69"/>
    </row>
    <row r="17" spans="1:7" s="4" customFormat="1" ht="22.8" customHeight="1">
      <c r="A17" s="116" t="s">
        <v>26</v>
      </c>
      <c r="B17" s="124">
        <v>655247.46</v>
      </c>
      <c r="C17" s="124">
        <v>1409526.36</v>
      </c>
      <c r="D17" s="124">
        <v>1409526.36</v>
      </c>
      <c r="E17" s="124">
        <v>673774.09</v>
      </c>
      <c r="F17" s="125">
        <v>102.83</v>
      </c>
      <c r="G17" s="132">
        <v>47.8</v>
      </c>
    </row>
    <row r="18" spans="1:7" s="3" customFormat="1" ht="11.4">
      <c r="A18" s="67" t="s">
        <v>138</v>
      </c>
      <c r="B18" s="5">
        <v>3597.23</v>
      </c>
      <c r="C18" s="5">
        <v>14998.09</v>
      </c>
      <c r="D18" s="5">
        <v>14998.09</v>
      </c>
      <c r="E18" s="5">
        <v>8929.92</v>
      </c>
      <c r="F18" s="6">
        <v>248.24</v>
      </c>
      <c r="G18" s="68">
        <v>59.54</v>
      </c>
    </row>
    <row r="19" spans="1:7" s="3" customFormat="1" ht="11.4">
      <c r="A19" s="67" t="s">
        <v>139</v>
      </c>
      <c r="B19" s="5">
        <v>3597.23</v>
      </c>
      <c r="C19" s="5">
        <v>14998.09</v>
      </c>
      <c r="D19" s="5">
        <v>14998.09</v>
      </c>
      <c r="E19" s="5">
        <v>8929.92</v>
      </c>
      <c r="F19" s="6">
        <v>248.24</v>
      </c>
      <c r="G19" s="68">
        <v>59.54</v>
      </c>
    </row>
    <row r="20" spans="1:7" s="3" customFormat="1" ht="11.4">
      <c r="A20" s="67" t="s">
        <v>140</v>
      </c>
      <c r="B20" s="5">
        <v>7290.07</v>
      </c>
      <c r="C20" s="5">
        <v>33452.53</v>
      </c>
      <c r="D20" s="5">
        <v>33452.53</v>
      </c>
      <c r="E20" s="5">
        <v>14841.31</v>
      </c>
      <c r="F20" s="6">
        <v>203.58</v>
      </c>
      <c r="G20" s="68">
        <v>44.37</v>
      </c>
    </row>
    <row r="21" spans="1:7" s="3" customFormat="1" ht="22.8">
      <c r="A21" s="67" t="s">
        <v>141</v>
      </c>
      <c r="B21" s="5">
        <v>6841.13</v>
      </c>
      <c r="C21" s="5">
        <v>20982.74</v>
      </c>
      <c r="D21" s="5">
        <v>20982.74</v>
      </c>
      <c r="E21" s="5">
        <v>12280.97</v>
      </c>
      <c r="F21" s="6">
        <v>179.52</v>
      </c>
      <c r="G21" s="68">
        <v>58.53</v>
      </c>
    </row>
    <row r="22" spans="1:7" s="3" customFormat="1" ht="22.8">
      <c r="A22" s="67" t="s">
        <v>151</v>
      </c>
      <c r="B22" s="6">
        <v>448.94</v>
      </c>
      <c r="C22" s="5">
        <v>12469.79</v>
      </c>
      <c r="D22" s="5">
        <v>12469.79</v>
      </c>
      <c r="E22" s="5">
        <v>2560.34</v>
      </c>
      <c r="F22" s="6">
        <v>570.30999999999995</v>
      </c>
      <c r="G22" s="68">
        <v>20.53</v>
      </c>
    </row>
    <row r="23" spans="1:7" s="3" customFormat="1" ht="11.4">
      <c r="A23" s="67" t="s">
        <v>142</v>
      </c>
      <c r="B23" s="5">
        <v>60595.58</v>
      </c>
      <c r="C23" s="5">
        <v>102870.26</v>
      </c>
      <c r="D23" s="5">
        <v>102870.26</v>
      </c>
      <c r="E23" s="5">
        <v>52823.4</v>
      </c>
      <c r="F23" s="6">
        <v>87.17</v>
      </c>
      <c r="G23" s="68">
        <v>51.35</v>
      </c>
    </row>
    <row r="24" spans="1:7" s="3" customFormat="1" ht="25.8" customHeight="1">
      <c r="A24" s="67" t="s">
        <v>143</v>
      </c>
      <c r="B24" s="5">
        <v>1659.48</v>
      </c>
      <c r="C24" s="5">
        <v>4819.87</v>
      </c>
      <c r="D24" s="5">
        <v>4819.87</v>
      </c>
      <c r="E24" s="5">
        <v>4838.01</v>
      </c>
      <c r="F24" s="6">
        <v>291.54000000000002</v>
      </c>
      <c r="G24" s="68">
        <v>100.38</v>
      </c>
    </row>
    <row r="25" spans="1:7" s="3" customFormat="1" ht="11.4">
      <c r="A25" s="67" t="s">
        <v>144</v>
      </c>
      <c r="B25" s="5">
        <v>58933.18</v>
      </c>
      <c r="C25" s="5">
        <v>98000</v>
      </c>
      <c r="D25" s="5">
        <v>98000</v>
      </c>
      <c r="E25" s="5">
        <v>47985.39</v>
      </c>
      <c r="F25" s="6">
        <v>81.42</v>
      </c>
      <c r="G25" s="68">
        <v>48.96</v>
      </c>
    </row>
    <row r="26" spans="1:7" s="3" customFormat="1" ht="22.8">
      <c r="A26" s="67" t="s">
        <v>152</v>
      </c>
      <c r="B26" s="6">
        <v>2.92</v>
      </c>
      <c r="C26" s="6">
        <v>50.39</v>
      </c>
      <c r="D26" s="6">
        <v>50.39</v>
      </c>
      <c r="E26" s="8"/>
      <c r="F26" s="8"/>
      <c r="G26" s="69"/>
    </row>
    <row r="27" spans="1:7" s="3" customFormat="1" ht="11.4">
      <c r="A27" s="67" t="s">
        <v>145</v>
      </c>
      <c r="B27" s="5">
        <v>552879.1</v>
      </c>
      <c r="C27" s="5">
        <v>1291553.32</v>
      </c>
      <c r="D27" s="5">
        <v>1291553.32</v>
      </c>
      <c r="E27" s="5">
        <v>600039.93999999994</v>
      </c>
      <c r="F27" s="6">
        <v>108.53</v>
      </c>
      <c r="G27" s="68">
        <v>46.46</v>
      </c>
    </row>
    <row r="28" spans="1:7" s="3" customFormat="1" ht="11.4">
      <c r="A28" s="67" t="s">
        <v>146</v>
      </c>
      <c r="B28" s="5">
        <v>3389.97</v>
      </c>
      <c r="C28" s="5">
        <v>7283.59</v>
      </c>
      <c r="D28" s="5">
        <v>7283.59</v>
      </c>
      <c r="E28" s="5">
        <v>4316.82</v>
      </c>
      <c r="F28" s="6">
        <v>127.34</v>
      </c>
      <c r="G28" s="68">
        <v>59.27</v>
      </c>
    </row>
    <row r="29" spans="1:7" s="3" customFormat="1" ht="11.4">
      <c r="A29" s="67" t="s">
        <v>147</v>
      </c>
      <c r="B29" s="5">
        <v>549432.04</v>
      </c>
      <c r="C29" s="5">
        <v>1260479.23</v>
      </c>
      <c r="D29" s="5">
        <v>1260479.23</v>
      </c>
      <c r="E29" s="5">
        <v>587360.5</v>
      </c>
      <c r="F29" s="6">
        <v>106.9</v>
      </c>
      <c r="G29" s="68">
        <v>46.6</v>
      </c>
    </row>
    <row r="30" spans="1:7" s="3" customFormat="1" ht="11.4">
      <c r="A30" s="67" t="s">
        <v>148</v>
      </c>
      <c r="B30" s="6">
        <v>57.09</v>
      </c>
      <c r="C30" s="5">
        <v>23790.5</v>
      </c>
      <c r="D30" s="5">
        <v>23790.5</v>
      </c>
      <c r="E30" s="5">
        <v>8362.6200000000008</v>
      </c>
      <c r="F30" s="5">
        <v>14648.13</v>
      </c>
      <c r="G30" s="68">
        <v>35.15</v>
      </c>
    </row>
    <row r="31" spans="1:7" s="3" customFormat="1" ht="11.4">
      <c r="A31" s="67" t="s">
        <v>149</v>
      </c>
      <c r="B31" s="6">
        <v>459.95</v>
      </c>
      <c r="C31" s="6">
        <v>500</v>
      </c>
      <c r="D31" s="6">
        <v>500</v>
      </c>
      <c r="E31" s="8"/>
      <c r="F31" s="8"/>
      <c r="G31" s="69"/>
    </row>
    <row r="32" spans="1:7" s="3" customFormat="1" ht="11.4">
      <c r="A32" s="67" t="s">
        <v>150</v>
      </c>
      <c r="B32" s="6">
        <v>459.95</v>
      </c>
      <c r="C32" s="6">
        <v>500</v>
      </c>
      <c r="D32" s="6">
        <v>500</v>
      </c>
      <c r="E32" s="8"/>
      <c r="F32" s="8"/>
      <c r="G32" s="69"/>
    </row>
    <row r="33" spans="1:7" s="4" customFormat="1" ht="23.4" customHeight="1" thickBot="1">
      <c r="A33" s="133" t="s">
        <v>83</v>
      </c>
      <c r="B33" s="129">
        <v>624821.93000000005</v>
      </c>
      <c r="C33" s="129">
        <v>1443374.2</v>
      </c>
      <c r="D33" s="129">
        <v>1443374.2</v>
      </c>
      <c r="E33" s="129">
        <v>676634.57</v>
      </c>
      <c r="F33" s="130">
        <v>108.29</v>
      </c>
      <c r="G33" s="134">
        <v>46.88</v>
      </c>
    </row>
  </sheetData>
  <mergeCells count="1">
    <mergeCell ref="A1:G1"/>
  </mergeCells>
  <pageMargins left="0.7" right="0.7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B3B4-E88E-427A-8F2F-B61F9CF52CEA}">
  <sheetPr>
    <pageSetUpPr fitToPage="1"/>
  </sheetPr>
  <dimension ref="A1:G7"/>
  <sheetViews>
    <sheetView workbookViewId="0">
      <selection activeCell="A2" sqref="A2:G2"/>
    </sheetView>
  </sheetViews>
  <sheetFormatPr defaultRowHeight="9"/>
  <cols>
    <col min="1" max="1" width="50.88671875" style="1" customWidth="1"/>
    <col min="2" max="5" width="15.77734375" style="1" customWidth="1"/>
    <col min="6" max="7" width="8.77734375" style="1" customWidth="1"/>
    <col min="8" max="16384" width="8.88671875" style="1"/>
  </cols>
  <sheetData>
    <row r="1" spans="1:7" ht="79.95" customHeight="1" thickBot="1">
      <c r="A1" s="147" t="s">
        <v>132</v>
      </c>
      <c r="B1" s="147"/>
      <c r="C1" s="147"/>
      <c r="D1" s="147"/>
      <c r="E1" s="147"/>
      <c r="F1" s="147"/>
      <c r="G1" s="147"/>
    </row>
    <row r="2" spans="1:7" s="2" customFormat="1" ht="39.6">
      <c r="A2" s="156" t="s">
        <v>0</v>
      </c>
      <c r="B2" s="157" t="s">
        <v>153</v>
      </c>
      <c r="C2" s="157" t="s">
        <v>154</v>
      </c>
      <c r="D2" s="157" t="s">
        <v>155</v>
      </c>
      <c r="E2" s="157" t="s">
        <v>156</v>
      </c>
      <c r="F2" s="157" t="s">
        <v>157</v>
      </c>
      <c r="G2" s="158" t="s">
        <v>158</v>
      </c>
    </row>
    <row r="3" spans="1:7" s="4" customFormat="1" ht="22.8" customHeight="1">
      <c r="A3" s="116" t="s">
        <v>1</v>
      </c>
      <c r="B3" s="117"/>
      <c r="C3" s="117"/>
      <c r="D3" s="117"/>
      <c r="E3" s="117"/>
      <c r="F3" s="117"/>
      <c r="G3" s="135"/>
    </row>
    <row r="4" spans="1:7" s="4" customFormat="1" ht="21" customHeight="1">
      <c r="A4" s="104" t="s">
        <v>159</v>
      </c>
      <c r="B4" s="105">
        <v>624821.93000000005</v>
      </c>
      <c r="C4" s="105">
        <v>1443374.2</v>
      </c>
      <c r="D4" s="105">
        <v>1443374.2</v>
      </c>
      <c r="E4" s="105">
        <v>676634.57</v>
      </c>
      <c r="F4" s="106">
        <v>108.29</v>
      </c>
      <c r="G4" s="107">
        <v>46.88</v>
      </c>
    </row>
    <row r="5" spans="1:7" s="4" customFormat="1" ht="21.6" customHeight="1">
      <c r="A5" s="108" t="s">
        <v>160</v>
      </c>
      <c r="B5" s="109">
        <v>624821.93000000005</v>
      </c>
      <c r="C5" s="109">
        <v>1442107.33</v>
      </c>
      <c r="D5" s="109">
        <v>1442107.33</v>
      </c>
      <c r="E5" s="109">
        <v>675395.85</v>
      </c>
      <c r="F5" s="110">
        <v>108.09</v>
      </c>
      <c r="G5" s="111">
        <v>46.83</v>
      </c>
    </row>
    <row r="6" spans="1:7" s="4" customFormat="1" ht="21.6" customHeight="1" thickBot="1">
      <c r="A6" s="112" t="s">
        <v>161</v>
      </c>
      <c r="B6" s="113"/>
      <c r="C6" s="114">
        <v>1266.8699999999999</v>
      </c>
      <c r="D6" s="114">
        <v>1266.8699999999999</v>
      </c>
      <c r="E6" s="114">
        <v>1238.72</v>
      </c>
      <c r="F6" s="113"/>
      <c r="G6" s="115">
        <v>97.78</v>
      </c>
    </row>
    <row r="7" spans="1:7">
      <c r="G7" s="70"/>
    </row>
  </sheetData>
  <mergeCells count="1">
    <mergeCell ref="A1:G1"/>
  </mergeCells>
  <pageMargins left="0.7" right="0.7" top="0.75" bottom="0.75" header="0.3" footer="0.3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30C0-4875-4560-8624-35283EF109A3}">
  <sheetPr>
    <pageSetUpPr fitToPage="1"/>
  </sheetPr>
  <dimension ref="A1:E167"/>
  <sheetViews>
    <sheetView workbookViewId="0">
      <selection activeCell="A2" sqref="A2:E2"/>
    </sheetView>
  </sheetViews>
  <sheetFormatPr defaultRowHeight="14.4"/>
  <cols>
    <col min="1" max="1" width="46.6640625" customWidth="1"/>
    <col min="2" max="4" width="15.77734375" customWidth="1"/>
    <col min="5" max="5" width="8.77734375" customWidth="1"/>
  </cols>
  <sheetData>
    <row r="1" spans="1:5" ht="79.95" customHeight="1" thickBot="1">
      <c r="A1" s="147" t="s">
        <v>162</v>
      </c>
      <c r="B1" s="147"/>
      <c r="C1" s="147"/>
      <c r="D1" s="147"/>
      <c r="E1" s="147"/>
    </row>
    <row r="2" spans="1:5" ht="60" customHeight="1">
      <c r="A2" s="159" t="s">
        <v>0</v>
      </c>
      <c r="B2" s="160" t="s">
        <v>163</v>
      </c>
      <c r="C2" s="160" t="s">
        <v>164</v>
      </c>
      <c r="D2" s="160" t="s">
        <v>165</v>
      </c>
      <c r="E2" s="161" t="s">
        <v>166</v>
      </c>
    </row>
    <row r="3" spans="1:5" ht="26.4" customHeight="1">
      <c r="A3" s="136" t="s">
        <v>167</v>
      </c>
      <c r="B3" s="137">
        <v>1443374.2</v>
      </c>
      <c r="C3" s="137">
        <v>1443374.2</v>
      </c>
      <c r="D3" s="137">
        <v>676634.57</v>
      </c>
      <c r="E3" s="138">
        <v>46.88</v>
      </c>
    </row>
    <row r="4" spans="1:5" ht="15" customHeight="1">
      <c r="A4" s="71" t="s">
        <v>168</v>
      </c>
      <c r="B4" s="72">
        <v>14998.09</v>
      </c>
      <c r="C4" s="72">
        <v>14998.09</v>
      </c>
      <c r="D4" s="72">
        <v>8929.92</v>
      </c>
      <c r="E4" s="73">
        <v>59.54</v>
      </c>
    </row>
    <row r="5" spans="1:5" ht="15" customHeight="1">
      <c r="A5" s="71" t="s">
        <v>169</v>
      </c>
      <c r="B5" s="72">
        <v>20982.74</v>
      </c>
      <c r="C5" s="72">
        <v>20982.74</v>
      </c>
      <c r="D5" s="72">
        <v>12280.97</v>
      </c>
      <c r="E5" s="73">
        <v>58.53</v>
      </c>
    </row>
    <row r="6" spans="1:5" ht="28.8" customHeight="1">
      <c r="A6" s="71" t="s">
        <v>170</v>
      </c>
      <c r="B6" s="72">
        <v>12469.79</v>
      </c>
      <c r="C6" s="72">
        <v>12469.79</v>
      </c>
      <c r="D6" s="72">
        <v>2560.34</v>
      </c>
      <c r="E6" s="73">
        <v>20.53</v>
      </c>
    </row>
    <row r="7" spans="1:5" ht="15" customHeight="1">
      <c r="A7" s="71" t="s">
        <v>171</v>
      </c>
      <c r="B7" s="72">
        <v>4819.87</v>
      </c>
      <c r="C7" s="72">
        <v>4819.87</v>
      </c>
      <c r="D7" s="72">
        <v>4838.01</v>
      </c>
      <c r="E7" s="73">
        <v>100.38</v>
      </c>
    </row>
    <row r="8" spans="1:5" ht="14.4" customHeight="1">
      <c r="A8" s="71" t="s">
        <v>172</v>
      </c>
      <c r="B8" s="72">
        <v>98000</v>
      </c>
      <c r="C8" s="72">
        <v>98000</v>
      </c>
      <c r="D8" s="72">
        <v>47985.39</v>
      </c>
      <c r="E8" s="73">
        <v>48.96</v>
      </c>
    </row>
    <row r="9" spans="1:5" ht="31.2" customHeight="1">
      <c r="A9" s="71" t="s">
        <v>173</v>
      </c>
      <c r="B9" s="74">
        <v>50.39</v>
      </c>
      <c r="C9" s="74">
        <v>50.39</v>
      </c>
      <c r="D9" s="75"/>
      <c r="E9" s="76"/>
    </row>
    <row r="10" spans="1:5" ht="15" customHeight="1">
      <c r="A10" s="71" t="s">
        <v>174</v>
      </c>
      <c r="B10" s="72">
        <v>1403.04</v>
      </c>
      <c r="C10" s="72">
        <v>1403.04</v>
      </c>
      <c r="D10" s="72">
        <v>1403.04</v>
      </c>
      <c r="E10" s="73">
        <v>100</v>
      </c>
    </row>
    <row r="11" spans="1:5" ht="15" customHeight="1">
      <c r="A11" s="71" t="s">
        <v>175</v>
      </c>
      <c r="B11" s="72">
        <v>5880.55</v>
      </c>
      <c r="C11" s="72">
        <v>5880.55</v>
      </c>
      <c r="D11" s="72">
        <v>2913.78</v>
      </c>
      <c r="E11" s="73">
        <v>49.55</v>
      </c>
    </row>
    <row r="12" spans="1:5" ht="15" customHeight="1">
      <c r="A12" s="71" t="s">
        <v>176</v>
      </c>
      <c r="B12" s="72">
        <v>1254676.55</v>
      </c>
      <c r="C12" s="72">
        <v>1254676.55</v>
      </c>
      <c r="D12" s="72">
        <v>587360.5</v>
      </c>
      <c r="E12" s="73">
        <v>46.81</v>
      </c>
    </row>
    <row r="13" spans="1:5" ht="30" customHeight="1">
      <c r="A13" s="71" t="s">
        <v>177</v>
      </c>
      <c r="B13" s="72">
        <v>5802.68</v>
      </c>
      <c r="C13" s="72">
        <v>5802.68</v>
      </c>
      <c r="D13" s="75"/>
      <c r="E13" s="76"/>
    </row>
    <row r="14" spans="1:5" ht="15" customHeight="1">
      <c r="A14" s="71" t="s">
        <v>178</v>
      </c>
      <c r="B14" s="72">
        <v>2066.88</v>
      </c>
      <c r="C14" s="72">
        <v>2066.88</v>
      </c>
      <c r="D14" s="74">
        <v>890.32</v>
      </c>
      <c r="E14" s="73">
        <v>43.08</v>
      </c>
    </row>
    <row r="15" spans="1:5" ht="15" customHeight="1">
      <c r="A15" s="71" t="s">
        <v>179</v>
      </c>
      <c r="B15" s="72">
        <v>6641.32</v>
      </c>
      <c r="C15" s="72">
        <v>6641.32</v>
      </c>
      <c r="D15" s="72">
        <v>2522.8200000000002</v>
      </c>
      <c r="E15" s="73">
        <v>37.99</v>
      </c>
    </row>
    <row r="16" spans="1:5" ht="28.2" customHeight="1">
      <c r="A16" s="71" t="s">
        <v>180</v>
      </c>
      <c r="B16" s="72">
        <v>15082.3</v>
      </c>
      <c r="C16" s="72">
        <v>15082.3</v>
      </c>
      <c r="D16" s="72">
        <v>4949.4799999999996</v>
      </c>
      <c r="E16" s="73">
        <v>32.82</v>
      </c>
    </row>
    <row r="17" spans="1:5" ht="15" customHeight="1">
      <c r="A17" s="71" t="s">
        <v>181</v>
      </c>
      <c r="B17" s="74">
        <v>500</v>
      </c>
      <c r="C17" s="74">
        <v>500</v>
      </c>
      <c r="D17" s="75"/>
      <c r="E17" s="76">
        <f>D17/C17*100</f>
        <v>0</v>
      </c>
    </row>
    <row r="18" spans="1:5" ht="34.799999999999997" customHeight="1">
      <c r="A18" s="150" t="s">
        <v>182</v>
      </c>
      <c r="B18" s="151">
        <v>1266.8699999999999</v>
      </c>
      <c r="C18" s="151">
        <v>1266.8699999999999</v>
      </c>
      <c r="D18" s="151">
        <v>1238.72</v>
      </c>
      <c r="E18" s="152">
        <v>97.78</v>
      </c>
    </row>
    <row r="19" spans="1:5" ht="15" customHeight="1">
      <c r="A19" s="77" t="s">
        <v>183</v>
      </c>
      <c r="B19" s="78">
        <v>1266.8699999999999</v>
      </c>
      <c r="C19" s="78">
        <v>1266.8699999999999</v>
      </c>
      <c r="D19" s="78">
        <v>1238.72</v>
      </c>
      <c r="E19" s="79">
        <v>97.78</v>
      </c>
    </row>
    <row r="20" spans="1:5" ht="15" customHeight="1">
      <c r="A20" s="80" t="s">
        <v>168</v>
      </c>
      <c r="B20" s="81">
        <v>626.87</v>
      </c>
      <c r="C20" s="81">
        <v>626.87</v>
      </c>
      <c r="D20" s="81">
        <v>626.87</v>
      </c>
      <c r="E20" s="82">
        <v>100</v>
      </c>
    </row>
    <row r="21" spans="1:5" ht="15" customHeight="1">
      <c r="A21" s="80" t="s">
        <v>28</v>
      </c>
      <c r="B21" s="81">
        <v>393.26</v>
      </c>
      <c r="C21" s="81">
        <v>393.26</v>
      </c>
      <c r="D21" s="81">
        <v>393.26</v>
      </c>
      <c r="E21" s="82">
        <v>100</v>
      </c>
    </row>
    <row r="22" spans="1:5" ht="15" customHeight="1">
      <c r="A22" s="71" t="s">
        <v>30</v>
      </c>
      <c r="B22" s="75"/>
      <c r="C22" s="75"/>
      <c r="D22" s="74">
        <v>337.55</v>
      </c>
      <c r="E22" s="76"/>
    </row>
    <row r="23" spans="1:5" ht="15" customHeight="1">
      <c r="A23" s="71" t="s">
        <v>34</v>
      </c>
      <c r="B23" s="75"/>
      <c r="C23" s="75"/>
      <c r="D23" s="74">
        <v>55.71</v>
      </c>
      <c r="E23" s="76"/>
    </row>
    <row r="24" spans="1:5" ht="15" customHeight="1">
      <c r="A24" s="80" t="s">
        <v>35</v>
      </c>
      <c r="B24" s="81">
        <v>233.61</v>
      </c>
      <c r="C24" s="81">
        <v>233.61</v>
      </c>
      <c r="D24" s="81">
        <v>233.61</v>
      </c>
      <c r="E24" s="82">
        <v>100</v>
      </c>
    </row>
    <row r="25" spans="1:5" ht="15" customHeight="1">
      <c r="A25" s="71" t="s">
        <v>42</v>
      </c>
      <c r="B25" s="75"/>
      <c r="C25" s="75"/>
      <c r="D25" s="74">
        <v>23</v>
      </c>
      <c r="E25" s="76"/>
    </row>
    <row r="26" spans="1:5" ht="15" customHeight="1">
      <c r="A26" s="71" t="s">
        <v>43</v>
      </c>
      <c r="B26" s="75"/>
      <c r="C26" s="75"/>
      <c r="D26" s="74">
        <v>102</v>
      </c>
      <c r="E26" s="76"/>
    </row>
    <row r="27" spans="1:5" ht="15" customHeight="1">
      <c r="A27" s="71" t="s">
        <v>54</v>
      </c>
      <c r="B27" s="75"/>
      <c r="C27" s="75"/>
      <c r="D27" s="74">
        <v>108.61</v>
      </c>
      <c r="E27" s="76"/>
    </row>
    <row r="28" spans="1:5" ht="15" customHeight="1">
      <c r="A28" s="80" t="s">
        <v>176</v>
      </c>
      <c r="B28" s="81">
        <v>640</v>
      </c>
      <c r="C28" s="81">
        <v>640</v>
      </c>
      <c r="D28" s="81">
        <v>611.85</v>
      </c>
      <c r="E28" s="82">
        <v>95.6</v>
      </c>
    </row>
    <row r="29" spans="1:5" ht="15" customHeight="1">
      <c r="A29" s="80" t="s">
        <v>35</v>
      </c>
      <c r="B29" s="81">
        <v>640</v>
      </c>
      <c r="C29" s="81">
        <v>640</v>
      </c>
      <c r="D29" s="81">
        <v>611.85</v>
      </c>
      <c r="E29" s="82">
        <v>95.6</v>
      </c>
    </row>
    <row r="30" spans="1:5" ht="15" customHeight="1">
      <c r="A30" s="71" t="s">
        <v>42</v>
      </c>
      <c r="B30" s="75">
        <v>640</v>
      </c>
      <c r="C30" s="75">
        <v>640</v>
      </c>
      <c r="D30" s="74">
        <v>611.85</v>
      </c>
      <c r="E30" s="76">
        <v>95.6</v>
      </c>
    </row>
    <row r="31" spans="1:5" ht="30" customHeight="1">
      <c r="A31" s="150" t="s">
        <v>184</v>
      </c>
      <c r="B31" s="151">
        <v>1384058.34</v>
      </c>
      <c r="C31" s="151">
        <v>1384058.34</v>
      </c>
      <c r="D31" s="151">
        <v>654861.5</v>
      </c>
      <c r="E31" s="152">
        <v>47.31</v>
      </c>
    </row>
    <row r="32" spans="1:5" ht="15" customHeight="1">
      <c r="A32" s="77" t="s">
        <v>185</v>
      </c>
      <c r="B32" s="78">
        <v>1384058.34</v>
      </c>
      <c r="C32" s="78">
        <v>1384058.34</v>
      </c>
      <c r="D32" s="78">
        <v>654861.5</v>
      </c>
      <c r="E32" s="79">
        <v>47.31</v>
      </c>
    </row>
    <row r="33" spans="1:5" ht="15" customHeight="1">
      <c r="A33" s="80" t="s">
        <v>169</v>
      </c>
      <c r="B33" s="83">
        <v>17751.11</v>
      </c>
      <c r="C33" s="83">
        <v>17751.11</v>
      </c>
      <c r="D33" s="83">
        <v>11788.11</v>
      </c>
      <c r="E33" s="82">
        <v>66.41</v>
      </c>
    </row>
    <row r="34" spans="1:5" ht="15" customHeight="1">
      <c r="A34" s="80" t="s">
        <v>35</v>
      </c>
      <c r="B34" s="83">
        <v>17731.03</v>
      </c>
      <c r="C34" s="83">
        <v>17731.03</v>
      </c>
      <c r="D34" s="83">
        <v>11787.66</v>
      </c>
      <c r="E34" s="82">
        <v>66.48</v>
      </c>
    </row>
    <row r="35" spans="1:5" ht="15" customHeight="1">
      <c r="A35" s="71" t="s">
        <v>40</v>
      </c>
      <c r="B35" s="75"/>
      <c r="C35" s="75"/>
      <c r="D35" s="74">
        <v>204</v>
      </c>
      <c r="E35" s="76"/>
    </row>
    <row r="36" spans="1:5" ht="15" customHeight="1">
      <c r="A36" s="71" t="s">
        <v>42</v>
      </c>
      <c r="B36" s="75"/>
      <c r="C36" s="75"/>
      <c r="D36" s="74">
        <v>406.13</v>
      </c>
      <c r="E36" s="76"/>
    </row>
    <row r="37" spans="1:5" ht="15" customHeight="1">
      <c r="A37" s="71" t="s">
        <v>43</v>
      </c>
      <c r="B37" s="75"/>
      <c r="C37" s="75"/>
      <c r="D37" s="74">
        <v>392.06</v>
      </c>
      <c r="E37" s="76"/>
    </row>
    <row r="38" spans="1:5" ht="15" customHeight="1">
      <c r="A38" s="71" t="s">
        <v>45</v>
      </c>
      <c r="B38" s="75"/>
      <c r="C38" s="75"/>
      <c r="D38" s="74">
        <v>102.31</v>
      </c>
      <c r="E38" s="76"/>
    </row>
    <row r="39" spans="1:5" ht="15" customHeight="1">
      <c r="A39" s="71" t="s">
        <v>46</v>
      </c>
      <c r="B39" s="75"/>
      <c r="C39" s="75"/>
      <c r="D39" s="74">
        <v>65.41</v>
      </c>
      <c r="E39" s="76"/>
    </row>
    <row r="40" spans="1:5" ht="15" customHeight="1">
      <c r="A40" s="71" t="s">
        <v>48</v>
      </c>
      <c r="B40" s="75"/>
      <c r="C40" s="75"/>
      <c r="D40" s="72">
        <v>2562</v>
      </c>
      <c r="E40" s="76"/>
    </row>
    <row r="41" spans="1:5" ht="15" customHeight="1">
      <c r="A41" s="71" t="s">
        <v>49</v>
      </c>
      <c r="B41" s="75"/>
      <c r="C41" s="75"/>
      <c r="D41" s="74">
        <v>176.58</v>
      </c>
      <c r="E41" s="76"/>
    </row>
    <row r="42" spans="1:5" ht="15" customHeight="1">
      <c r="A42" s="71" t="s">
        <v>52</v>
      </c>
      <c r="B42" s="75"/>
      <c r="C42" s="75"/>
      <c r="D42" s="74">
        <v>194.6</v>
      </c>
      <c r="E42" s="76"/>
    </row>
    <row r="43" spans="1:5" ht="15" customHeight="1">
      <c r="A43" s="71" t="s">
        <v>54</v>
      </c>
      <c r="B43" s="75"/>
      <c r="C43" s="75"/>
      <c r="D43" s="74">
        <v>406.26</v>
      </c>
      <c r="E43" s="76"/>
    </row>
    <row r="44" spans="1:5" ht="15" customHeight="1">
      <c r="A44" s="71" t="s">
        <v>55</v>
      </c>
      <c r="B44" s="75"/>
      <c r="C44" s="75"/>
      <c r="D44" s="72">
        <v>1187.54</v>
      </c>
      <c r="E44" s="76"/>
    </row>
    <row r="45" spans="1:5" ht="15" customHeight="1">
      <c r="A45" s="71" t="s">
        <v>56</v>
      </c>
      <c r="B45" s="75"/>
      <c r="C45" s="75"/>
      <c r="D45" s="72">
        <v>1175</v>
      </c>
      <c r="E45" s="76"/>
    </row>
    <row r="46" spans="1:5" ht="15" customHeight="1">
      <c r="A46" s="71" t="s">
        <v>58</v>
      </c>
      <c r="B46" s="75"/>
      <c r="C46" s="75"/>
      <c r="D46" s="74">
        <v>471.8</v>
      </c>
      <c r="E46" s="76"/>
    </row>
    <row r="47" spans="1:5" ht="15" customHeight="1">
      <c r="A47" s="71" t="s">
        <v>59</v>
      </c>
      <c r="B47" s="75"/>
      <c r="C47" s="75"/>
      <c r="D47" s="74">
        <v>175</v>
      </c>
      <c r="E47" s="76"/>
    </row>
    <row r="48" spans="1:5" ht="15" customHeight="1">
      <c r="A48" s="71" t="s">
        <v>61</v>
      </c>
      <c r="B48" s="75"/>
      <c r="C48" s="75"/>
      <c r="D48" s="72">
        <v>4268.97</v>
      </c>
      <c r="E48" s="76"/>
    </row>
    <row r="49" spans="1:5" ht="15" customHeight="1">
      <c r="A49" s="80" t="s">
        <v>62</v>
      </c>
      <c r="B49" s="81">
        <v>20.079999999999998</v>
      </c>
      <c r="C49" s="81">
        <v>20.079999999999998</v>
      </c>
      <c r="D49" s="81">
        <v>0.45</v>
      </c>
      <c r="E49" s="82">
        <v>2.2400000000000002</v>
      </c>
    </row>
    <row r="50" spans="1:5" ht="30" customHeight="1">
      <c r="A50" s="71" t="s">
        <v>65</v>
      </c>
      <c r="B50" s="75"/>
      <c r="C50" s="75"/>
      <c r="D50" s="74">
        <v>0.45</v>
      </c>
      <c r="E50" s="76"/>
    </row>
    <row r="51" spans="1:5" ht="31.8" customHeight="1">
      <c r="A51" s="80" t="s">
        <v>170</v>
      </c>
      <c r="B51" s="83">
        <v>12469.79</v>
      </c>
      <c r="C51" s="83">
        <v>12469.79</v>
      </c>
      <c r="D51" s="83">
        <v>2560.34</v>
      </c>
      <c r="E51" s="82">
        <v>20.53</v>
      </c>
    </row>
    <row r="52" spans="1:5" ht="15" customHeight="1">
      <c r="A52" s="80" t="s">
        <v>35</v>
      </c>
      <c r="B52" s="83">
        <v>12469.79</v>
      </c>
      <c r="C52" s="83">
        <v>12469.79</v>
      </c>
      <c r="D52" s="83">
        <v>2560.34</v>
      </c>
      <c r="E52" s="82">
        <v>20.53</v>
      </c>
    </row>
    <row r="53" spans="1:5" ht="15" customHeight="1">
      <c r="A53" s="71" t="s">
        <v>49</v>
      </c>
      <c r="B53" s="75"/>
      <c r="C53" s="75"/>
      <c r="D53" s="72">
        <v>2000</v>
      </c>
      <c r="E53" s="76"/>
    </row>
    <row r="54" spans="1:5" ht="15" customHeight="1">
      <c r="A54" s="71" t="s">
        <v>52</v>
      </c>
      <c r="B54" s="75"/>
      <c r="C54" s="75"/>
      <c r="D54" s="74">
        <v>560.34</v>
      </c>
      <c r="E54" s="76"/>
    </row>
    <row r="55" spans="1:5" ht="32.4" customHeight="1">
      <c r="A55" s="80" t="s">
        <v>171</v>
      </c>
      <c r="B55" s="83">
        <v>4819.87</v>
      </c>
      <c r="C55" s="83">
        <v>4819.87</v>
      </c>
      <c r="D55" s="83">
        <v>4838.01</v>
      </c>
      <c r="E55" s="82">
        <v>100.38</v>
      </c>
    </row>
    <row r="56" spans="1:5" ht="15" customHeight="1">
      <c r="A56" s="80" t="s">
        <v>35</v>
      </c>
      <c r="B56" s="83">
        <v>4789.87</v>
      </c>
      <c r="C56" s="83">
        <v>4789.87</v>
      </c>
      <c r="D56" s="83">
        <v>4838.01</v>
      </c>
      <c r="E56" s="82">
        <v>101.01</v>
      </c>
    </row>
    <row r="57" spans="1:5" ht="15" customHeight="1">
      <c r="A57" s="71" t="s">
        <v>37</v>
      </c>
      <c r="B57" s="75"/>
      <c r="C57" s="75"/>
      <c r="D57" s="72">
        <v>2990</v>
      </c>
      <c r="E57" s="76"/>
    </row>
    <row r="58" spans="1:5" ht="15" customHeight="1">
      <c r="A58" s="71" t="s">
        <v>39</v>
      </c>
      <c r="B58" s="75"/>
      <c r="C58" s="75"/>
      <c r="D58" s="75"/>
      <c r="E58" s="76"/>
    </row>
    <row r="59" spans="1:5" ht="15" customHeight="1">
      <c r="A59" s="71" t="s">
        <v>45</v>
      </c>
      <c r="B59" s="75"/>
      <c r="C59" s="75"/>
      <c r="D59" s="74">
        <v>41.81</v>
      </c>
      <c r="E59" s="76"/>
    </row>
    <row r="60" spans="1:5" ht="15" customHeight="1">
      <c r="A60" s="71" t="s">
        <v>48</v>
      </c>
      <c r="B60" s="75"/>
      <c r="C60" s="75"/>
      <c r="D60" s="72">
        <v>1790</v>
      </c>
      <c r="E60" s="76"/>
    </row>
    <row r="61" spans="1:5" ht="15" customHeight="1">
      <c r="A61" s="71" t="s">
        <v>49</v>
      </c>
      <c r="B61" s="75"/>
      <c r="C61" s="75"/>
      <c r="D61" s="74">
        <v>16.2</v>
      </c>
      <c r="E61" s="76"/>
    </row>
    <row r="62" spans="1:5" ht="15" customHeight="1">
      <c r="A62" s="80" t="s">
        <v>73</v>
      </c>
      <c r="B62" s="81">
        <v>30</v>
      </c>
      <c r="C62" s="81">
        <v>30</v>
      </c>
      <c r="D62" s="84"/>
      <c r="E62" s="85"/>
    </row>
    <row r="63" spans="1:5" ht="15" customHeight="1">
      <c r="A63" s="80" t="s">
        <v>172</v>
      </c>
      <c r="B63" s="83">
        <v>93200</v>
      </c>
      <c r="C63" s="83">
        <v>93200</v>
      </c>
      <c r="D63" s="83">
        <v>47985.39</v>
      </c>
      <c r="E63" s="82">
        <v>51.49</v>
      </c>
    </row>
    <row r="64" spans="1:5" ht="15" customHeight="1">
      <c r="A64" s="80" t="s">
        <v>35</v>
      </c>
      <c r="B64" s="83">
        <v>92960</v>
      </c>
      <c r="C64" s="83">
        <v>92960</v>
      </c>
      <c r="D64" s="83">
        <v>47894.52</v>
      </c>
      <c r="E64" s="82">
        <v>51.52</v>
      </c>
    </row>
    <row r="65" spans="1:5" ht="15" customHeight="1">
      <c r="A65" s="71" t="s">
        <v>37</v>
      </c>
      <c r="B65" s="75"/>
      <c r="C65" s="75"/>
      <c r="D65" s="72">
        <v>4072.15</v>
      </c>
      <c r="E65" s="76"/>
    </row>
    <row r="66" spans="1:5" ht="15" customHeight="1">
      <c r="A66" s="71" t="s">
        <v>38</v>
      </c>
      <c r="B66" s="75"/>
      <c r="C66" s="75"/>
      <c r="D66" s="72">
        <v>16804.099999999999</v>
      </c>
      <c r="E66" s="76"/>
    </row>
    <row r="67" spans="1:5" ht="15" customHeight="1">
      <c r="A67" s="71" t="s">
        <v>39</v>
      </c>
      <c r="B67" s="75"/>
      <c r="C67" s="75"/>
      <c r="D67" s="74">
        <v>239.05</v>
      </c>
      <c r="E67" s="76"/>
    </row>
    <row r="68" spans="1:5" ht="15" customHeight="1">
      <c r="A68" s="71" t="s">
        <v>40</v>
      </c>
      <c r="B68" s="75"/>
      <c r="C68" s="75"/>
      <c r="D68" s="74">
        <v>20</v>
      </c>
      <c r="E68" s="76"/>
    </row>
    <row r="69" spans="1:5" ht="15" customHeight="1">
      <c r="A69" s="71" t="s">
        <v>42</v>
      </c>
      <c r="B69" s="75"/>
      <c r="C69" s="75"/>
      <c r="D69" s="72">
        <v>2130.91</v>
      </c>
      <c r="E69" s="76"/>
    </row>
    <row r="70" spans="1:5" ht="15" customHeight="1">
      <c r="A70" s="71" t="s">
        <v>43</v>
      </c>
      <c r="B70" s="75"/>
      <c r="C70" s="75"/>
      <c r="D70" s="72">
        <v>1885.36</v>
      </c>
      <c r="E70" s="76"/>
    </row>
    <row r="71" spans="1:5" ht="15" customHeight="1">
      <c r="A71" s="71" t="s">
        <v>44</v>
      </c>
      <c r="B71" s="75"/>
      <c r="C71" s="75"/>
      <c r="D71" s="72">
        <v>11364.84</v>
      </c>
      <c r="E71" s="76"/>
    </row>
    <row r="72" spans="1:5" ht="15" customHeight="1">
      <c r="A72" s="71" t="s">
        <v>45</v>
      </c>
      <c r="B72" s="75"/>
      <c r="C72" s="75"/>
      <c r="D72" s="72">
        <v>1520.55</v>
      </c>
      <c r="E72" s="76"/>
    </row>
    <row r="73" spans="1:5" ht="15" customHeight="1">
      <c r="A73" s="71" t="s">
        <v>48</v>
      </c>
      <c r="B73" s="75"/>
      <c r="C73" s="75"/>
      <c r="D73" s="74">
        <v>758.58</v>
      </c>
      <c r="E73" s="76"/>
    </row>
    <row r="74" spans="1:5" ht="15" customHeight="1">
      <c r="A74" s="71" t="s">
        <v>51</v>
      </c>
      <c r="B74" s="75"/>
      <c r="C74" s="75"/>
      <c r="D74" s="72">
        <v>5822.64</v>
      </c>
      <c r="E74" s="76"/>
    </row>
    <row r="75" spans="1:5" ht="15" customHeight="1">
      <c r="A75" s="71" t="s">
        <v>53</v>
      </c>
      <c r="B75" s="75"/>
      <c r="C75" s="75"/>
      <c r="D75" s="74">
        <v>277.5</v>
      </c>
      <c r="E75" s="76"/>
    </row>
    <row r="76" spans="1:5" ht="15" customHeight="1">
      <c r="A76" s="71" t="s">
        <v>55</v>
      </c>
      <c r="B76" s="75"/>
      <c r="C76" s="75"/>
      <c r="D76" s="72">
        <v>2294.5</v>
      </c>
      <c r="E76" s="76"/>
    </row>
    <row r="77" spans="1:5" ht="15" customHeight="1">
      <c r="A77" s="71" t="s">
        <v>56</v>
      </c>
      <c r="B77" s="75"/>
      <c r="C77" s="75"/>
      <c r="D77" s="74">
        <v>704.34</v>
      </c>
      <c r="E77" s="76"/>
    </row>
    <row r="78" spans="1:5" ht="15" customHeight="1">
      <c r="A78" s="80" t="s">
        <v>62</v>
      </c>
      <c r="B78" s="81">
        <v>240</v>
      </c>
      <c r="C78" s="81">
        <v>240</v>
      </c>
      <c r="D78" s="81">
        <v>90.87</v>
      </c>
      <c r="E78" s="82">
        <v>37.86</v>
      </c>
    </row>
    <row r="79" spans="1:5" ht="15" customHeight="1">
      <c r="A79" s="71" t="s">
        <v>64</v>
      </c>
      <c r="B79" s="75"/>
      <c r="C79" s="75"/>
      <c r="D79" s="74">
        <v>90.87</v>
      </c>
      <c r="E79" s="76"/>
    </row>
    <row r="80" spans="1:5" ht="28.8" customHeight="1">
      <c r="A80" s="80" t="s">
        <v>173</v>
      </c>
      <c r="B80" s="81">
        <v>50.39</v>
      </c>
      <c r="C80" s="81">
        <v>50.39</v>
      </c>
      <c r="D80" s="84"/>
      <c r="E80" s="85"/>
    </row>
    <row r="81" spans="1:5" ht="15" customHeight="1">
      <c r="A81" s="80" t="s">
        <v>35</v>
      </c>
      <c r="B81" s="81">
        <v>50.39</v>
      </c>
      <c r="C81" s="81">
        <v>50.39</v>
      </c>
      <c r="D81" s="84"/>
      <c r="E81" s="85"/>
    </row>
    <row r="82" spans="1:5" ht="15" customHeight="1">
      <c r="A82" s="80" t="s">
        <v>176</v>
      </c>
      <c r="B82" s="83">
        <v>1251687.44</v>
      </c>
      <c r="C82" s="83">
        <v>1251687.44</v>
      </c>
      <c r="D82" s="83">
        <v>586084.77</v>
      </c>
      <c r="E82" s="82">
        <v>46.82</v>
      </c>
    </row>
    <row r="83" spans="1:5" ht="15" customHeight="1">
      <c r="A83" s="80" t="s">
        <v>28</v>
      </c>
      <c r="B83" s="83">
        <v>1243834.8799999999</v>
      </c>
      <c r="C83" s="83">
        <v>1243834.8799999999</v>
      </c>
      <c r="D83" s="83">
        <v>584249.9</v>
      </c>
      <c r="E83" s="82">
        <v>46.97</v>
      </c>
    </row>
    <row r="84" spans="1:5" ht="15" customHeight="1">
      <c r="A84" s="71" t="s">
        <v>30</v>
      </c>
      <c r="B84" s="75"/>
      <c r="C84" s="75"/>
      <c r="D84" s="72">
        <v>484873.9</v>
      </c>
      <c r="E84" s="76"/>
    </row>
    <row r="85" spans="1:5" ht="15" customHeight="1">
      <c r="A85" s="71" t="s">
        <v>32</v>
      </c>
      <c r="B85" s="75"/>
      <c r="C85" s="75"/>
      <c r="D85" s="72">
        <v>19371.759999999998</v>
      </c>
      <c r="E85" s="76"/>
    </row>
    <row r="86" spans="1:5" ht="15" customHeight="1">
      <c r="A86" s="71" t="s">
        <v>34</v>
      </c>
      <c r="B86" s="75"/>
      <c r="C86" s="75"/>
      <c r="D86" s="72">
        <v>80004.240000000005</v>
      </c>
      <c r="E86" s="76"/>
    </row>
    <row r="87" spans="1:5" ht="15" customHeight="1">
      <c r="A87" s="80" t="s">
        <v>35</v>
      </c>
      <c r="B87" s="83">
        <v>6259.89</v>
      </c>
      <c r="C87" s="83">
        <v>6259.89</v>
      </c>
      <c r="D87" s="83">
        <v>1486.53</v>
      </c>
      <c r="E87" s="82">
        <v>23.75</v>
      </c>
    </row>
    <row r="88" spans="1:5" ht="15" customHeight="1">
      <c r="A88" s="71" t="s">
        <v>39</v>
      </c>
      <c r="B88" s="75"/>
      <c r="C88" s="75"/>
      <c r="D88" s="74">
        <v>100</v>
      </c>
      <c r="E88" s="76"/>
    </row>
    <row r="89" spans="1:5" ht="15" customHeight="1">
      <c r="A89" s="71" t="s">
        <v>43</v>
      </c>
      <c r="B89" s="75"/>
      <c r="C89" s="75"/>
      <c r="D89" s="75"/>
      <c r="E89" s="76"/>
    </row>
    <row r="90" spans="1:5" ht="15" customHeight="1">
      <c r="A90" s="71" t="s">
        <v>54</v>
      </c>
      <c r="B90" s="75"/>
      <c r="C90" s="75"/>
      <c r="D90" s="74">
        <v>406.53</v>
      </c>
      <c r="E90" s="76"/>
    </row>
    <row r="91" spans="1:5" ht="15" customHeight="1">
      <c r="A91" s="71" t="s">
        <v>60</v>
      </c>
      <c r="B91" s="75"/>
      <c r="C91" s="75"/>
      <c r="D91" s="74">
        <v>980</v>
      </c>
      <c r="E91" s="76"/>
    </row>
    <row r="92" spans="1:5" ht="31.8" customHeight="1">
      <c r="A92" s="80" t="s">
        <v>66</v>
      </c>
      <c r="B92" s="83">
        <v>1592.67</v>
      </c>
      <c r="C92" s="83">
        <v>1592.67</v>
      </c>
      <c r="D92" s="81">
        <v>348.34</v>
      </c>
      <c r="E92" s="82">
        <v>21.87</v>
      </c>
    </row>
    <row r="93" spans="1:5" ht="15" customHeight="1">
      <c r="A93" s="71" t="s">
        <v>68</v>
      </c>
      <c r="B93" s="75"/>
      <c r="C93" s="75"/>
      <c r="D93" s="74">
        <v>348.34</v>
      </c>
      <c r="E93" s="76"/>
    </row>
    <row r="94" spans="1:5" ht="31.8" customHeight="1">
      <c r="A94" s="80" t="s">
        <v>179</v>
      </c>
      <c r="B94" s="83">
        <v>3979.74</v>
      </c>
      <c r="C94" s="83">
        <v>3979.74</v>
      </c>
      <c r="D94" s="83">
        <v>1604.88</v>
      </c>
      <c r="E94" s="82">
        <v>40.33</v>
      </c>
    </row>
    <row r="95" spans="1:5" ht="15" customHeight="1">
      <c r="A95" s="80" t="s">
        <v>28</v>
      </c>
      <c r="B95" s="83">
        <v>2374.86</v>
      </c>
      <c r="C95" s="83">
        <v>2374.86</v>
      </c>
      <c r="D95" s="84"/>
      <c r="E95" s="85"/>
    </row>
    <row r="96" spans="1:5" ht="15" customHeight="1">
      <c r="A96" s="80" t="s">
        <v>35</v>
      </c>
      <c r="B96" s="83">
        <v>1604.88</v>
      </c>
      <c r="C96" s="83">
        <v>1604.88</v>
      </c>
      <c r="D96" s="83">
        <v>1604.88</v>
      </c>
      <c r="E96" s="82">
        <v>100</v>
      </c>
    </row>
    <row r="97" spans="1:5" ht="15" customHeight="1">
      <c r="A97" s="71" t="s">
        <v>42</v>
      </c>
      <c r="B97" s="75"/>
      <c r="C97" s="75"/>
      <c r="D97" s="72">
        <v>1228.82</v>
      </c>
      <c r="E97" s="76"/>
    </row>
    <row r="98" spans="1:5" ht="15" customHeight="1">
      <c r="A98" s="71" t="s">
        <v>43</v>
      </c>
      <c r="B98" s="75"/>
      <c r="C98" s="75"/>
      <c r="D98" s="74">
        <v>376.06</v>
      </c>
      <c r="E98" s="76"/>
    </row>
    <row r="99" spans="1:5" ht="15" customHeight="1">
      <c r="A99" s="80" t="s">
        <v>181</v>
      </c>
      <c r="B99" s="81">
        <v>100</v>
      </c>
      <c r="C99" s="81">
        <v>100</v>
      </c>
      <c r="D99" s="84"/>
      <c r="E99" s="85"/>
    </row>
    <row r="100" spans="1:5" ht="15" customHeight="1">
      <c r="A100" s="80" t="s">
        <v>35</v>
      </c>
      <c r="B100" s="81">
        <v>100</v>
      </c>
      <c r="C100" s="81">
        <v>100</v>
      </c>
      <c r="D100" s="84"/>
      <c r="E100" s="85"/>
    </row>
    <row r="101" spans="1:5" ht="30.6" customHeight="1">
      <c r="A101" s="150" t="s">
        <v>186</v>
      </c>
      <c r="B101" s="151">
        <v>48953.75</v>
      </c>
      <c r="C101" s="151">
        <v>48953.75</v>
      </c>
      <c r="D101" s="151">
        <v>20041.490000000002</v>
      </c>
      <c r="E101" s="152">
        <v>40.94</v>
      </c>
    </row>
    <row r="102" spans="1:5" ht="15" customHeight="1">
      <c r="A102" s="80" t="s">
        <v>176</v>
      </c>
      <c r="B102" s="83">
        <v>1024</v>
      </c>
      <c r="C102" s="83">
        <v>1024</v>
      </c>
      <c r="D102" s="84"/>
      <c r="E102" s="85"/>
    </row>
    <row r="103" spans="1:5" ht="15" customHeight="1">
      <c r="A103" s="80" t="s">
        <v>35</v>
      </c>
      <c r="B103" s="81">
        <v>514</v>
      </c>
      <c r="C103" s="81">
        <v>514</v>
      </c>
      <c r="D103" s="84"/>
      <c r="E103" s="85"/>
    </row>
    <row r="104" spans="1:5" ht="15" customHeight="1">
      <c r="A104" s="80" t="s">
        <v>73</v>
      </c>
      <c r="B104" s="81">
        <v>510</v>
      </c>
      <c r="C104" s="81">
        <v>510</v>
      </c>
      <c r="D104" s="84"/>
      <c r="E104" s="85"/>
    </row>
    <row r="105" spans="1:5" ht="28.8" customHeight="1">
      <c r="A105" s="80" t="s">
        <v>177</v>
      </c>
      <c r="B105" s="83">
        <v>5802.68</v>
      </c>
      <c r="C105" s="83">
        <v>5802.68</v>
      </c>
      <c r="D105" s="84"/>
      <c r="E105" s="85"/>
    </row>
    <row r="106" spans="1:5" ht="15" customHeight="1">
      <c r="A106" s="80" t="s">
        <v>35</v>
      </c>
      <c r="B106" s="83">
        <v>2912.68</v>
      </c>
      <c r="C106" s="83">
        <v>2912.68</v>
      </c>
      <c r="D106" s="84"/>
      <c r="E106" s="85"/>
    </row>
    <row r="107" spans="1:5" ht="15" customHeight="1">
      <c r="A107" s="80" t="s">
        <v>73</v>
      </c>
      <c r="B107" s="83">
        <v>2890</v>
      </c>
      <c r="C107" s="83">
        <v>2890</v>
      </c>
      <c r="D107" s="84"/>
      <c r="E107" s="85"/>
    </row>
    <row r="108" spans="1:5" ht="25.8" customHeight="1">
      <c r="A108" s="80" t="s">
        <v>179</v>
      </c>
      <c r="B108" s="83">
        <v>2661.58</v>
      </c>
      <c r="C108" s="83">
        <v>2661.58</v>
      </c>
      <c r="D108" s="81">
        <v>917.94</v>
      </c>
      <c r="E108" s="82">
        <v>34.49</v>
      </c>
    </row>
    <row r="109" spans="1:5" ht="25.8" customHeight="1">
      <c r="A109" s="80" t="s">
        <v>35</v>
      </c>
      <c r="B109" s="83">
        <v>1575</v>
      </c>
      <c r="C109" s="83">
        <v>1575</v>
      </c>
      <c r="D109" s="81">
        <v>860.22</v>
      </c>
      <c r="E109" s="82">
        <v>54.62</v>
      </c>
    </row>
    <row r="110" spans="1:5" ht="15" customHeight="1">
      <c r="A110" s="71" t="s">
        <v>42</v>
      </c>
      <c r="B110" s="75"/>
      <c r="C110" s="75"/>
      <c r="D110" s="74">
        <v>244.48</v>
      </c>
      <c r="E110" s="76"/>
    </row>
    <row r="111" spans="1:5" ht="15" customHeight="1">
      <c r="A111" s="71" t="s">
        <v>44</v>
      </c>
      <c r="B111" s="75"/>
      <c r="C111" s="75"/>
      <c r="D111" s="74">
        <v>328.42</v>
      </c>
      <c r="E111" s="76"/>
    </row>
    <row r="112" spans="1:5" ht="15" customHeight="1">
      <c r="A112" s="71" t="s">
        <v>48</v>
      </c>
      <c r="B112" s="75"/>
      <c r="C112" s="75"/>
      <c r="D112" s="74">
        <v>98.3</v>
      </c>
      <c r="E112" s="76"/>
    </row>
    <row r="113" spans="1:5" ht="15" customHeight="1">
      <c r="A113" s="71" t="s">
        <v>51</v>
      </c>
      <c r="B113" s="75"/>
      <c r="C113" s="75"/>
      <c r="D113" s="74">
        <v>114.02</v>
      </c>
      <c r="E113" s="76"/>
    </row>
    <row r="114" spans="1:5" ht="15" customHeight="1">
      <c r="A114" s="71" t="s">
        <v>52</v>
      </c>
      <c r="B114" s="75"/>
      <c r="C114" s="75"/>
      <c r="D114" s="74">
        <v>75</v>
      </c>
      <c r="E114" s="76"/>
    </row>
    <row r="115" spans="1:5" ht="15" customHeight="1">
      <c r="A115" s="80" t="s">
        <v>73</v>
      </c>
      <c r="B115" s="83">
        <v>1086.58</v>
      </c>
      <c r="C115" s="83">
        <v>1086.58</v>
      </c>
      <c r="D115" s="81">
        <v>57.72</v>
      </c>
      <c r="E115" s="82">
        <v>5.31</v>
      </c>
    </row>
    <row r="116" spans="1:5" ht="15" customHeight="1">
      <c r="A116" s="71" t="s">
        <v>76</v>
      </c>
      <c r="B116" s="75"/>
      <c r="C116" s="75"/>
      <c r="D116" s="74">
        <v>57.72</v>
      </c>
      <c r="E116" s="76"/>
    </row>
    <row r="117" spans="1:5" ht="30" customHeight="1">
      <c r="A117" s="80" t="s">
        <v>180</v>
      </c>
      <c r="B117" s="83">
        <v>15082.3</v>
      </c>
      <c r="C117" s="83">
        <v>15082.3</v>
      </c>
      <c r="D117" s="83">
        <v>4949.4799999999996</v>
      </c>
      <c r="E117" s="82">
        <v>32.82</v>
      </c>
    </row>
    <row r="118" spans="1:5" ht="15" customHeight="1">
      <c r="A118" s="80" t="s">
        <v>35</v>
      </c>
      <c r="B118" s="83">
        <v>8925</v>
      </c>
      <c r="C118" s="83">
        <v>8925</v>
      </c>
      <c r="D118" s="83">
        <v>4622.3999999999996</v>
      </c>
      <c r="E118" s="82">
        <v>51.79</v>
      </c>
    </row>
    <row r="119" spans="1:5" ht="15" customHeight="1">
      <c r="A119" s="71" t="s">
        <v>42</v>
      </c>
      <c r="B119" s="75"/>
      <c r="C119" s="75"/>
      <c r="D119" s="72">
        <v>1133.18</v>
      </c>
      <c r="E119" s="76"/>
    </row>
    <row r="120" spans="1:5" ht="15" customHeight="1">
      <c r="A120" s="71" t="s">
        <v>44</v>
      </c>
      <c r="B120" s="75"/>
      <c r="C120" s="75"/>
      <c r="D120" s="72">
        <v>1861.03</v>
      </c>
      <c r="E120" s="76"/>
    </row>
    <row r="121" spans="1:5" ht="15" customHeight="1">
      <c r="A121" s="71" t="s">
        <v>48</v>
      </c>
      <c r="B121" s="75"/>
      <c r="C121" s="75"/>
      <c r="D121" s="74">
        <v>557.04</v>
      </c>
      <c r="E121" s="76"/>
    </row>
    <row r="122" spans="1:5" ht="15" customHeight="1">
      <c r="A122" s="71" t="s">
        <v>51</v>
      </c>
      <c r="B122" s="75"/>
      <c r="C122" s="75"/>
      <c r="D122" s="74">
        <v>646.15</v>
      </c>
      <c r="E122" s="76"/>
    </row>
    <row r="123" spans="1:5" ht="15" customHeight="1">
      <c r="A123" s="71" t="s">
        <v>52</v>
      </c>
      <c r="B123" s="75"/>
      <c r="C123" s="75"/>
      <c r="D123" s="74">
        <v>425</v>
      </c>
      <c r="E123" s="76"/>
    </row>
    <row r="124" spans="1:5" ht="15" customHeight="1">
      <c r="A124" s="80" t="s">
        <v>73</v>
      </c>
      <c r="B124" s="83">
        <v>6157.3</v>
      </c>
      <c r="C124" s="83">
        <v>6157.3</v>
      </c>
      <c r="D124" s="81">
        <v>327.08</v>
      </c>
      <c r="E124" s="82">
        <v>5.31</v>
      </c>
    </row>
    <row r="125" spans="1:5" ht="15" customHeight="1">
      <c r="A125" s="71" t="s">
        <v>76</v>
      </c>
      <c r="B125" s="75"/>
      <c r="C125" s="75"/>
      <c r="D125" s="74">
        <v>327.08</v>
      </c>
      <c r="E125" s="76"/>
    </row>
    <row r="126" spans="1:5" ht="15" customHeight="1">
      <c r="A126" s="77" t="s">
        <v>187</v>
      </c>
      <c r="B126" s="78">
        <v>2200</v>
      </c>
      <c r="C126" s="78">
        <v>2200</v>
      </c>
      <c r="D126" s="86">
        <v>963</v>
      </c>
      <c r="E126" s="79">
        <v>43.77</v>
      </c>
    </row>
    <row r="127" spans="1:5" ht="15" customHeight="1">
      <c r="A127" s="80" t="s">
        <v>168</v>
      </c>
      <c r="B127" s="83">
        <v>2200</v>
      </c>
      <c r="C127" s="83">
        <v>2200</v>
      </c>
      <c r="D127" s="81">
        <v>963</v>
      </c>
      <c r="E127" s="82">
        <v>43.77</v>
      </c>
    </row>
    <row r="128" spans="1:5" ht="15" customHeight="1">
      <c r="A128" s="80" t="s">
        <v>35</v>
      </c>
      <c r="B128" s="83">
        <v>2200</v>
      </c>
      <c r="C128" s="83">
        <v>2200</v>
      </c>
      <c r="D128" s="81">
        <v>963</v>
      </c>
      <c r="E128" s="82">
        <v>43.77</v>
      </c>
    </row>
    <row r="129" spans="1:5" ht="15" customHeight="1">
      <c r="A129" s="71" t="s">
        <v>37</v>
      </c>
      <c r="B129" s="75"/>
      <c r="C129" s="75"/>
      <c r="D129" s="74">
        <v>333</v>
      </c>
      <c r="E129" s="76"/>
    </row>
    <row r="130" spans="1:5" ht="15" customHeight="1">
      <c r="A130" s="71" t="s">
        <v>48</v>
      </c>
      <c r="B130" s="75"/>
      <c r="C130" s="75"/>
      <c r="D130" s="74">
        <v>630</v>
      </c>
      <c r="E130" s="76"/>
    </row>
    <row r="131" spans="1:5" ht="15" customHeight="1">
      <c r="A131" s="77" t="s">
        <v>188</v>
      </c>
      <c r="B131" s="78">
        <v>21521.69</v>
      </c>
      <c r="C131" s="78">
        <v>21521.69</v>
      </c>
      <c r="D131" s="78">
        <v>12547.19</v>
      </c>
      <c r="E131" s="79">
        <v>58.3</v>
      </c>
    </row>
    <row r="132" spans="1:5" ht="15" customHeight="1">
      <c r="A132" s="80" t="s">
        <v>168</v>
      </c>
      <c r="B132" s="83">
        <v>12171.22</v>
      </c>
      <c r="C132" s="83">
        <v>12171.22</v>
      </c>
      <c r="D132" s="83">
        <v>7340.05</v>
      </c>
      <c r="E132" s="82">
        <v>60.31</v>
      </c>
    </row>
    <row r="133" spans="1:5" ht="15" customHeight="1">
      <c r="A133" s="80" t="s">
        <v>28</v>
      </c>
      <c r="B133" s="83">
        <v>12171.22</v>
      </c>
      <c r="C133" s="83">
        <v>12171.22</v>
      </c>
      <c r="D133" s="83">
        <v>7340.05</v>
      </c>
      <c r="E133" s="82">
        <v>60.31</v>
      </c>
    </row>
    <row r="134" spans="1:5" ht="15" customHeight="1">
      <c r="A134" s="71" t="s">
        <v>30</v>
      </c>
      <c r="B134" s="75"/>
      <c r="C134" s="75"/>
      <c r="D134" s="72">
        <v>7340.05</v>
      </c>
      <c r="E134" s="76"/>
    </row>
    <row r="135" spans="1:5" ht="15" customHeight="1">
      <c r="A135" s="80" t="s">
        <v>174</v>
      </c>
      <c r="B135" s="83">
        <v>1403.04</v>
      </c>
      <c r="C135" s="83">
        <v>1403.04</v>
      </c>
      <c r="D135" s="83">
        <v>1403.04</v>
      </c>
      <c r="E135" s="82">
        <v>100</v>
      </c>
    </row>
    <row r="136" spans="1:5" ht="15" customHeight="1">
      <c r="A136" s="80" t="s">
        <v>28</v>
      </c>
      <c r="B136" s="83">
        <v>1403.04</v>
      </c>
      <c r="C136" s="83">
        <v>1403.04</v>
      </c>
      <c r="D136" s="83">
        <v>1403.04</v>
      </c>
      <c r="E136" s="82">
        <v>100</v>
      </c>
    </row>
    <row r="137" spans="1:5" ht="15" customHeight="1">
      <c r="A137" s="71" t="s">
        <v>30</v>
      </c>
      <c r="B137" s="75"/>
      <c r="C137" s="75"/>
      <c r="D137" s="72">
        <v>1403.04</v>
      </c>
      <c r="E137" s="76"/>
    </row>
    <row r="138" spans="1:5" ht="15" customHeight="1">
      <c r="A138" s="80" t="s">
        <v>175</v>
      </c>
      <c r="B138" s="83">
        <v>5880.55</v>
      </c>
      <c r="C138" s="83">
        <v>5880.55</v>
      </c>
      <c r="D138" s="83">
        <v>2913.78</v>
      </c>
      <c r="E138" s="82">
        <v>49.55</v>
      </c>
    </row>
    <row r="139" spans="1:5" ht="15" customHeight="1">
      <c r="A139" s="80" t="s">
        <v>28</v>
      </c>
      <c r="B139" s="83">
        <v>4478.41</v>
      </c>
      <c r="C139" s="83">
        <v>4478.41</v>
      </c>
      <c r="D139" s="83">
        <v>2029.42</v>
      </c>
      <c r="E139" s="82">
        <v>45.32</v>
      </c>
    </row>
    <row r="140" spans="1:5" ht="15" customHeight="1">
      <c r="A140" s="71" t="s">
        <v>30</v>
      </c>
      <c r="B140" s="75"/>
      <c r="C140" s="75"/>
      <c r="D140" s="74">
        <v>547.76</v>
      </c>
      <c r="E140" s="76"/>
    </row>
    <row r="141" spans="1:5" ht="15" customHeight="1">
      <c r="A141" s="71" t="s">
        <v>32</v>
      </c>
      <c r="B141" s="75"/>
      <c r="C141" s="75"/>
      <c r="D141" s="74">
        <v>200</v>
      </c>
      <c r="E141" s="76"/>
    </row>
    <row r="142" spans="1:5" ht="15" customHeight="1">
      <c r="A142" s="71" t="s">
        <v>34</v>
      </c>
      <c r="B142" s="75"/>
      <c r="C142" s="75"/>
      <c r="D142" s="72">
        <v>1281.6600000000001</v>
      </c>
      <c r="E142" s="76"/>
    </row>
    <row r="143" spans="1:5" ht="15" customHeight="1">
      <c r="A143" s="80" t="s">
        <v>35</v>
      </c>
      <c r="B143" s="83">
        <v>1402.14</v>
      </c>
      <c r="C143" s="83">
        <v>1402.14</v>
      </c>
      <c r="D143" s="81">
        <v>884.36</v>
      </c>
      <c r="E143" s="82">
        <v>63.07</v>
      </c>
    </row>
    <row r="144" spans="1:5" ht="15" customHeight="1">
      <c r="A144" s="71" t="s">
        <v>38</v>
      </c>
      <c r="B144" s="75"/>
      <c r="C144" s="75"/>
      <c r="D144" s="74">
        <v>884.36</v>
      </c>
      <c r="E144" s="76"/>
    </row>
    <row r="145" spans="1:5" ht="15" customHeight="1">
      <c r="A145" s="80" t="s">
        <v>178</v>
      </c>
      <c r="B145" s="83">
        <v>2066.88</v>
      </c>
      <c r="C145" s="83">
        <v>2066.88</v>
      </c>
      <c r="D145" s="81">
        <v>890.32</v>
      </c>
      <c r="E145" s="82">
        <v>43.08</v>
      </c>
    </row>
    <row r="146" spans="1:5" ht="15" customHeight="1">
      <c r="A146" s="80" t="s">
        <v>28</v>
      </c>
      <c r="B146" s="83">
        <v>1549.02</v>
      </c>
      <c r="C146" s="83">
        <v>1549.02</v>
      </c>
      <c r="D146" s="81">
        <v>667.25</v>
      </c>
      <c r="E146" s="82">
        <v>43.08</v>
      </c>
    </row>
    <row r="147" spans="1:5" ht="15" customHeight="1">
      <c r="A147" s="71" t="s">
        <v>30</v>
      </c>
      <c r="B147" s="75"/>
      <c r="C147" s="75"/>
      <c r="D147" s="74">
        <v>357.03</v>
      </c>
      <c r="E147" s="76"/>
    </row>
    <row r="148" spans="1:5" ht="15" customHeight="1">
      <c r="A148" s="71" t="s">
        <v>34</v>
      </c>
      <c r="B148" s="75"/>
      <c r="C148" s="75"/>
      <c r="D148" s="74">
        <v>310.22000000000003</v>
      </c>
      <c r="E148" s="76"/>
    </row>
    <row r="149" spans="1:5" ht="15" customHeight="1">
      <c r="A149" s="80" t="s">
        <v>35</v>
      </c>
      <c r="B149" s="81">
        <v>517.86</v>
      </c>
      <c r="C149" s="81">
        <v>517.86</v>
      </c>
      <c r="D149" s="81">
        <v>223.07</v>
      </c>
      <c r="E149" s="82">
        <v>43.08</v>
      </c>
    </row>
    <row r="150" spans="1:5" ht="15" customHeight="1">
      <c r="A150" s="71" t="s">
        <v>38</v>
      </c>
      <c r="B150" s="75"/>
      <c r="C150" s="75"/>
      <c r="D150" s="74">
        <v>223.07</v>
      </c>
      <c r="E150" s="76"/>
    </row>
    <row r="151" spans="1:5" ht="30.6" customHeight="1">
      <c r="A151" s="77" t="s">
        <v>189</v>
      </c>
      <c r="B151" s="86">
        <v>661.5</v>
      </c>
      <c r="C151" s="86">
        <v>661.5</v>
      </c>
      <c r="D151" s="86">
        <v>663.88</v>
      </c>
      <c r="E151" s="79">
        <v>100.36</v>
      </c>
    </row>
    <row r="152" spans="1:5" ht="15" customHeight="1">
      <c r="A152" s="80" t="s">
        <v>176</v>
      </c>
      <c r="B152" s="81">
        <v>661.5</v>
      </c>
      <c r="C152" s="81">
        <v>661.5</v>
      </c>
      <c r="D152" s="81">
        <v>663.88</v>
      </c>
      <c r="E152" s="82">
        <v>100.36</v>
      </c>
    </row>
    <row r="153" spans="1:5" ht="15" customHeight="1">
      <c r="A153" s="80" t="s">
        <v>69</v>
      </c>
      <c r="B153" s="81">
        <v>661.5</v>
      </c>
      <c r="C153" s="81">
        <v>661.5</v>
      </c>
      <c r="D153" s="81">
        <v>663.88</v>
      </c>
      <c r="E153" s="82">
        <v>100.36</v>
      </c>
    </row>
    <row r="154" spans="1:5" ht="15" customHeight="1">
      <c r="A154" s="71" t="s">
        <v>71</v>
      </c>
      <c r="B154" s="75"/>
      <c r="C154" s="75"/>
      <c r="D154" s="74">
        <v>663.88</v>
      </c>
      <c r="E154" s="76"/>
    </row>
    <row r="155" spans="1:5" ht="33.6" customHeight="1">
      <c r="A155" s="150" t="s">
        <v>190</v>
      </c>
      <c r="B155" s="151">
        <v>9095.24</v>
      </c>
      <c r="C155" s="151">
        <v>9095.24</v>
      </c>
      <c r="D155" s="153">
        <v>492.86</v>
      </c>
      <c r="E155" s="152">
        <v>5.42</v>
      </c>
    </row>
    <row r="156" spans="1:5" ht="15" customHeight="1">
      <c r="A156" s="87" t="s">
        <v>191</v>
      </c>
      <c r="B156" s="88">
        <v>9095.24</v>
      </c>
      <c r="C156" s="88">
        <v>9095.24</v>
      </c>
      <c r="D156" s="89">
        <v>492.86</v>
      </c>
      <c r="E156" s="90">
        <v>5.42</v>
      </c>
    </row>
    <row r="157" spans="1:5" ht="15" customHeight="1">
      <c r="A157" s="80" t="s">
        <v>169</v>
      </c>
      <c r="B157" s="83">
        <v>3231.63</v>
      </c>
      <c r="C157" s="83">
        <v>3231.63</v>
      </c>
      <c r="D157" s="81">
        <v>492.86</v>
      </c>
      <c r="E157" s="82">
        <v>15.25</v>
      </c>
    </row>
    <row r="158" spans="1:5" ht="15" customHeight="1">
      <c r="A158" s="80" t="s">
        <v>73</v>
      </c>
      <c r="B158" s="83">
        <v>3231.63</v>
      </c>
      <c r="C158" s="83">
        <v>3231.63</v>
      </c>
      <c r="D158" s="81">
        <v>492.86</v>
      </c>
      <c r="E158" s="82">
        <v>15.25</v>
      </c>
    </row>
    <row r="159" spans="1:5" ht="15" customHeight="1">
      <c r="A159" s="71" t="s">
        <v>75</v>
      </c>
      <c r="B159" s="75"/>
      <c r="C159" s="75"/>
      <c r="D159" s="74">
        <v>52.5</v>
      </c>
      <c r="E159" s="76"/>
    </row>
    <row r="160" spans="1:5" ht="15" customHeight="1">
      <c r="A160" s="71" t="s">
        <v>77</v>
      </c>
      <c r="B160" s="75"/>
      <c r="C160" s="75"/>
      <c r="D160" s="74">
        <v>392.95</v>
      </c>
      <c r="E160" s="76"/>
    </row>
    <row r="161" spans="1:5" ht="15" customHeight="1">
      <c r="A161" s="71" t="s">
        <v>79</v>
      </c>
      <c r="B161" s="75"/>
      <c r="C161" s="75"/>
      <c r="D161" s="74">
        <v>47.41</v>
      </c>
      <c r="E161" s="76"/>
    </row>
    <row r="162" spans="1:5" ht="15" customHeight="1">
      <c r="A162" s="80" t="s">
        <v>172</v>
      </c>
      <c r="B162" s="83">
        <v>4800</v>
      </c>
      <c r="C162" s="83">
        <v>4800</v>
      </c>
      <c r="D162" s="84"/>
      <c r="E162" s="85"/>
    </row>
    <row r="163" spans="1:5" ht="15" customHeight="1">
      <c r="A163" s="80" t="s">
        <v>73</v>
      </c>
      <c r="B163" s="83">
        <v>4800</v>
      </c>
      <c r="C163" s="83">
        <v>4800</v>
      </c>
      <c r="D163" s="84"/>
      <c r="E163" s="85"/>
    </row>
    <row r="164" spans="1:5" ht="15" customHeight="1">
      <c r="A164" s="80" t="s">
        <v>176</v>
      </c>
      <c r="B164" s="81">
        <v>663.61</v>
      </c>
      <c r="C164" s="81">
        <v>663.61</v>
      </c>
      <c r="D164" s="84"/>
      <c r="E164" s="85"/>
    </row>
    <row r="165" spans="1:5" ht="15" customHeight="1">
      <c r="A165" s="80" t="s">
        <v>73</v>
      </c>
      <c r="B165" s="81">
        <v>663.61</v>
      </c>
      <c r="C165" s="81">
        <v>663.61</v>
      </c>
      <c r="D165" s="84"/>
      <c r="E165" s="85"/>
    </row>
    <row r="166" spans="1:5" ht="15" customHeight="1">
      <c r="A166" s="80" t="s">
        <v>181</v>
      </c>
      <c r="B166" s="81">
        <v>400</v>
      </c>
      <c r="C166" s="81">
        <v>400</v>
      </c>
      <c r="D166" s="84"/>
      <c r="E166" s="85"/>
    </row>
    <row r="167" spans="1:5" ht="15" customHeight="1" thickBot="1">
      <c r="A167" s="91" t="s">
        <v>73</v>
      </c>
      <c r="B167" s="92">
        <v>400</v>
      </c>
      <c r="C167" s="92">
        <v>400</v>
      </c>
      <c r="D167" s="93"/>
      <c r="E167" s="94"/>
    </row>
  </sheetData>
  <mergeCells count="1">
    <mergeCell ref="A1:E1"/>
  </mergeCells>
  <pageMargins left="0.7" right="0.7" top="0.75" bottom="0.75" header="0.3" footer="0.3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12B9B-D617-4BDE-8849-FB452F7BD600}">
  <sheetPr>
    <pageSetUpPr fitToPage="1"/>
  </sheetPr>
  <dimension ref="A1:H3"/>
  <sheetViews>
    <sheetView tabSelected="1" workbookViewId="0">
      <selection activeCell="A2" sqref="A2:H2"/>
    </sheetView>
  </sheetViews>
  <sheetFormatPr defaultRowHeight="14.4"/>
  <cols>
    <col min="1" max="1" width="4.77734375" bestFit="1" customWidth="1"/>
    <col min="2" max="2" width="18.44140625" customWidth="1"/>
    <col min="3" max="3" width="13.21875" bestFit="1" customWidth="1"/>
    <col min="4" max="4" width="29.88671875" customWidth="1"/>
    <col min="5" max="5" width="14.21875" customWidth="1"/>
    <col min="6" max="6" width="30.109375" customWidth="1"/>
    <col min="7" max="7" width="11.5546875" customWidth="1"/>
    <col min="8" max="8" width="17.109375" customWidth="1"/>
  </cols>
  <sheetData>
    <row r="1" spans="1:8" ht="79.95" customHeight="1">
      <c r="A1" s="149" t="s">
        <v>206</v>
      </c>
      <c r="B1" s="149"/>
      <c r="C1" s="149"/>
      <c r="D1" s="149"/>
      <c r="E1" s="149"/>
      <c r="F1" s="149"/>
      <c r="G1" s="149"/>
      <c r="H1" s="149"/>
    </row>
    <row r="2" spans="1:8" ht="66.599999999999994" customHeight="1">
      <c r="A2" s="95" t="s">
        <v>192</v>
      </c>
      <c r="B2" s="95" t="s">
        <v>193</v>
      </c>
      <c r="C2" s="95" t="s">
        <v>194</v>
      </c>
      <c r="D2" s="96" t="s">
        <v>195</v>
      </c>
      <c r="E2" s="95" t="s">
        <v>196</v>
      </c>
      <c r="F2" s="95" t="s">
        <v>197</v>
      </c>
      <c r="G2" s="95" t="s">
        <v>198</v>
      </c>
      <c r="H2" s="95" t="s">
        <v>199</v>
      </c>
    </row>
    <row r="3" spans="1:8" ht="33.6" customHeight="1">
      <c r="A3" s="97" t="s">
        <v>200</v>
      </c>
      <c r="B3" s="98" t="s">
        <v>201</v>
      </c>
      <c r="C3" s="99" t="s">
        <v>202</v>
      </c>
      <c r="D3" s="98" t="s">
        <v>203</v>
      </c>
      <c r="E3" s="100">
        <v>3907.58</v>
      </c>
      <c r="F3" s="100">
        <v>7815.16</v>
      </c>
      <c r="G3" s="97" t="s">
        <v>204</v>
      </c>
      <c r="H3" s="97" t="s">
        <v>205</v>
      </c>
    </row>
  </sheetData>
  <mergeCells count="1">
    <mergeCell ref="A1:H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EKONOMSKA KLASIFIKACIJA</vt:lpstr>
      <vt:lpstr>PO IZVORIMA</vt:lpstr>
      <vt:lpstr>FUNKCIJSKA KLASIFIKACIJA</vt:lpstr>
      <vt:lpstr>PROGRAMSKA KLASIFIKACIJA</vt:lpstr>
      <vt:lpstr>POSEBNI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Računovodstvo</dc:creator>
  <cp:lastModifiedBy>Računovodstvo</cp:lastModifiedBy>
  <cp:lastPrinted>2024-07-30T07:57:41Z</cp:lastPrinted>
  <dcterms:created xsi:type="dcterms:W3CDTF">2024-07-23T08:55:28Z</dcterms:created>
  <dcterms:modified xsi:type="dcterms:W3CDTF">2024-07-30T07:59:44Z</dcterms:modified>
</cp:coreProperties>
</file>