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adna površina\IZVRŠENJE PLANA\Izvještaj o izvršenju 2024\"/>
    </mc:Choice>
  </mc:AlternateContent>
  <xr:revisionPtr revIDLastSave="0" documentId="13_ncr:1_{12D9E622-9EE5-481D-86D8-5FF2B1671D6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AŽETAK" sheetId="5" r:id="rId1"/>
    <sheet name="EKONOMSKA KLASIFIKACIJA" sheetId="1" r:id="rId2"/>
    <sheet name="PO IZVORIMA" sheetId="2" r:id="rId3"/>
    <sheet name="FUNKCIJSKA KLASIFIKACIJA" sheetId="3" r:id="rId4"/>
    <sheet name="PROGRAMSKA KLASIFIKACIJA" sheetId="4" r:id="rId5"/>
    <sheet name="POSEBNI IZVJEŠTAJ" sheetId="6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6" i="5" l="1"/>
  <c r="F26" i="5"/>
  <c r="G5" i="1"/>
  <c r="F5" i="1"/>
  <c r="C8" i="5" l="1"/>
  <c r="F33" i="5"/>
  <c r="F32" i="5"/>
  <c r="E31" i="5"/>
  <c r="B31" i="5"/>
  <c r="G27" i="5"/>
  <c r="F27" i="5"/>
  <c r="E25" i="5"/>
  <c r="D25" i="5"/>
  <c r="C25" i="5"/>
  <c r="B25" i="5"/>
  <c r="E11" i="5"/>
  <c r="D11" i="5"/>
  <c r="C11" i="5"/>
  <c r="B11" i="5"/>
  <c r="G10" i="5"/>
  <c r="F10" i="5"/>
  <c r="G9" i="5"/>
  <c r="F9" i="5"/>
  <c r="E8" i="5"/>
  <c r="D8" i="5"/>
  <c r="B8" i="5"/>
  <c r="G6" i="5"/>
  <c r="F6" i="5"/>
  <c r="F31" i="5" l="1"/>
  <c r="G25" i="5"/>
  <c r="E12" i="5"/>
  <c r="G8" i="5"/>
  <c r="D12" i="5"/>
  <c r="C12" i="5"/>
  <c r="B12" i="5"/>
  <c r="F11" i="5"/>
  <c r="G11" i="5"/>
  <c r="F25" i="5"/>
  <c r="F8" i="5"/>
  <c r="G12" i="5" l="1"/>
  <c r="F12" i="5"/>
  <c r="F29" i="2" l="1"/>
  <c r="F33" i="2"/>
</calcChain>
</file>

<file path=xl/sharedStrings.xml><?xml version="1.0" encoding="utf-8"?>
<sst xmlns="http://schemas.openxmlformats.org/spreadsheetml/2006/main" count="429" uniqueCount="195">
  <si>
    <t>Oznaka</t>
  </si>
  <si>
    <t>A. RAČUN PRIHODA I RASHODA</t>
  </si>
  <si>
    <t>6 Prihodi poslovanja</t>
  </si>
  <si>
    <t>63 Pomoći iz inozemstva i od subjekata unutar općeg proračuna</t>
  </si>
  <si>
    <t>636 Pomoći proračunskim korisnicima iz proračuna koji im nije nadležan</t>
  </si>
  <si>
    <t>6361 Tekuće pomoći proračunskim korisnicima iz proračuna koji im nije nadležan</t>
  </si>
  <si>
    <t>6362 Kapitalne pomoći proračunskim korisnicima iz proračuna koji im nije nadležan</t>
  </si>
  <si>
    <t>638 Pomoći temeljem prijenosa EU sredstava</t>
  </si>
  <si>
    <t>6381 Tekuće pomoći temeljem prijenosa EU sredstava</t>
  </si>
  <si>
    <t>639 Prijenosi između proračunskih korisnika istog proračuna</t>
  </si>
  <si>
    <t>6391 Tekući prijenosi između proračunskih korisnika istog proračuna</t>
  </si>
  <si>
    <t>6392 Kapitalni prijenosi između proračunskih korisnika istog proračuna</t>
  </si>
  <si>
    <t>6393 Tekući prijenosi između proračunskih korisnika istog proračuna temeljem prijenosa EU sredstava</t>
  </si>
  <si>
    <t>6394 Kapitalni prijenosi između proračunskih korisnika istog proračuna temeljem prijenosa EU sredstava</t>
  </si>
  <si>
    <t>64 Prihodi od imovine</t>
  </si>
  <si>
    <t>641 Prihodi od financijske imovine</t>
  </si>
  <si>
    <t>6413 Kamate na oročena sredstva i depozite po viđenju</t>
  </si>
  <si>
    <t>65 Prihodi od upravnih i administrativnih pristojbi, pristojbi po posebnim propisima i naknada</t>
  </si>
  <si>
    <t>652 Prihodi po posebnim propisima</t>
  </si>
  <si>
    <t>6526 Ostali nespomenuti prihodi</t>
  </si>
  <si>
    <t>66 Prihodi od prodaje proizvoda i robe te pruženih usluga i prihodi od donacija te povrati po protestiranim jamstvima</t>
  </si>
  <si>
    <t>661 Prihodi od prodaje proizvoda i robe te pruženih usluga</t>
  </si>
  <si>
    <t>6615 Prihodi od pruženih usluga</t>
  </si>
  <si>
    <t>663 Donacije od pravnih i fizičkih osoba izvan općeg proračuna i povrat donacija po protestiranim jamstvima</t>
  </si>
  <si>
    <t>6631 Tekuće donacije</t>
  </si>
  <si>
    <t>6632 Kapitalne donacije</t>
  </si>
  <si>
    <t>67 Prihodi iz nadležnog proračuna i od HZZO-a temeljem ugovornih obveza</t>
  </si>
  <si>
    <t>671 Prihodi iz nadležnog proračuna za financiranje redovne djelatnosti proračunskih korisnika</t>
  </si>
  <si>
    <t>6711 Prihodi iz nadležnog proračuna za financiranje rashoda poslovanja</t>
  </si>
  <si>
    <t>6712 Prihodi iz nadležnog proračuna za financiranje rashoda za nabavu nefinancijske imovine</t>
  </si>
  <si>
    <t>SVEUKUPNO PRIHODI</t>
  </si>
  <si>
    <t>3 Rashodi poslovanja</t>
  </si>
  <si>
    <t>31 Rashodi za zaposlene</t>
  </si>
  <si>
    <t>311 Plaće (Bruto)</t>
  </si>
  <si>
    <t>3111 Plaće za redovan rad</t>
  </si>
  <si>
    <t>312 Ostali rashodi za zaposlene</t>
  </si>
  <si>
    <t>3121 Ostali rashodi za zaposlene</t>
  </si>
  <si>
    <t>313 Doprinosi na plaće</t>
  </si>
  <si>
    <t>3132 Doprinosi za obvezno zdravstveno osiguranje</t>
  </si>
  <si>
    <t>32 Materijalni rashodi</t>
  </si>
  <si>
    <t>321 Naknade troškova zaposlenima</t>
  </si>
  <si>
    <t>3211 Službena putovanja</t>
  </si>
  <si>
    <t>3212 Naknade za prijevoz, za rad na terenu i odvojeni život</t>
  </si>
  <si>
    <t>3213 Stručno usavršavanje zaposlenika</t>
  </si>
  <si>
    <t>3214 Ostale naknade troškova zaposlenima</t>
  </si>
  <si>
    <t>322 Rashodi za materijal i energiju</t>
  </si>
  <si>
    <t>3221 Uredski materijal i ostali materijalni rashodi</t>
  </si>
  <si>
    <t>3222 Materijal i sirovine</t>
  </si>
  <si>
    <t>3223 Energija</t>
  </si>
  <si>
    <t>3224 Materijal i dijelovi za tekuće i investicijsko održavanje</t>
  </si>
  <si>
    <t>3225 Sitni inventar i auto gume</t>
  </si>
  <si>
    <t>3227 Službena, radna i zaštitna odjeća i obuća</t>
  </si>
  <si>
    <t>323 Rashodi za usluge</t>
  </si>
  <si>
    <t>3231 Usluge telefona, pošte i prijevoza</t>
  </si>
  <si>
    <t>3232 Usluge tekućeg i investicijskog održavanja</t>
  </si>
  <si>
    <t>3233 Usluge promidžbe i informiranja</t>
  </si>
  <si>
    <t>3234 Komunalne usluge</t>
  </si>
  <si>
    <t>3235 Zakupnine i najamnine</t>
  </si>
  <si>
    <t>3236 Zdravstvene i veterinarske usluge</t>
  </si>
  <si>
    <t>3237 Intelektualne i osobne usluge</t>
  </si>
  <si>
    <t>3238 Računalne usluge</t>
  </si>
  <si>
    <t>3239 Ostale usluge</t>
  </si>
  <si>
    <t>329 Ostali nespomenuti rashodi poslovanja</t>
  </si>
  <si>
    <t>3293 Reprezentacija</t>
  </si>
  <si>
    <t>3294 Članarine i norme</t>
  </si>
  <si>
    <t>3295 Pristojbe i naknade</t>
  </si>
  <si>
    <t>3299 Ostali nespomenuti rashodi poslovanja</t>
  </si>
  <si>
    <t>34 Financijski rashodi</t>
  </si>
  <si>
    <t>343 Ostali financijski rashodi</t>
  </si>
  <si>
    <t>3431 Bankarske usluge i usluge platnog prometa</t>
  </si>
  <si>
    <t>3432 Negativne tečajne razlike i razlike zbog primjene valutne klauzule</t>
  </si>
  <si>
    <t>37 Naknade građanima i kućanstvima na temelju osiguranja i druge naknade</t>
  </si>
  <si>
    <t>372 Ostale naknade građanima i kućanstvima iz proračuna</t>
  </si>
  <si>
    <t>3722 Naknade građanima i kućanstvima u naravi</t>
  </si>
  <si>
    <t>38 Ostali rashodi</t>
  </si>
  <si>
    <t>381 Tekuće donacije</t>
  </si>
  <si>
    <t>3812 Tekuće donacije u naravi</t>
  </si>
  <si>
    <t>4 Rashodi za nabavu nefinancijske imovine</t>
  </si>
  <si>
    <t>42 Rashodi za nabavu proizvedene dugotrajne imovine</t>
  </si>
  <si>
    <t>422 Postrojenja i oprema</t>
  </si>
  <si>
    <t>4221 Uredska oprema i namještaj</t>
  </si>
  <si>
    <t>4222 Komunikacijska oprema</t>
  </si>
  <si>
    <t>4226 Sportska i glazbena oprema</t>
  </si>
  <si>
    <t>4227 Uređaji, strojevi i oprema za ostale namjene</t>
  </si>
  <si>
    <t>424 Knjige, umjetnička djela i ostale izložbene vrijednosti</t>
  </si>
  <si>
    <t>4241 Knjige</t>
  </si>
  <si>
    <t>45 Rashodi za dodatna ulaganja na nefinancijskoj imovini</t>
  </si>
  <si>
    <t>451 Dodatna ulaganja na građevinskim objektima</t>
  </si>
  <si>
    <t>4511 Dodatna ulaganja na građevinskim objektima</t>
  </si>
  <si>
    <t>SVEUKUPNO RASHODI</t>
  </si>
  <si>
    <t>Izvor: 1 OPĆI PRIHODI I PRIMICI</t>
  </si>
  <si>
    <t>Izvor: 11 Opći prihodi i primici</t>
  </si>
  <si>
    <t>Izvor: 18 Prenesena sredstva - opći prihodi i primici</t>
  </si>
  <si>
    <t>Izvor: 3 VLASTITI PRIHODI</t>
  </si>
  <si>
    <t>Izvor: 32 Vlastiti prihodi - proračunski korisnici</t>
  </si>
  <si>
    <t>Izvor: 4 PRIHODI ZA POSEBNE NAMJENE</t>
  </si>
  <si>
    <t>Izvor: 43 Prihodi za posebne namjene - proračunski korisnici</t>
  </si>
  <si>
    <t>Izvor: 44 Prihodi za decentralizirane funkcije</t>
  </si>
  <si>
    <t>Izvor: 5 POMOĆI</t>
  </si>
  <si>
    <t>Izvor: 51 Pomoći</t>
  </si>
  <si>
    <t>Izvor: 52 Pomoći - proračunski korisnici</t>
  </si>
  <si>
    <t>Izvor: 58 Prenesena sredstva - pomoći</t>
  </si>
  <si>
    <t>Izvor: 6 DONACIJE</t>
  </si>
  <si>
    <t>Izvor: 62 Donacije - proračunski korisnici</t>
  </si>
  <si>
    <t>Izvor: 38 Prenesena sredstva - vlastiti prihodi proračunskih korisnika</t>
  </si>
  <si>
    <t>Izvor: 48 Prenesena sredstva - namjenski prihodi</t>
  </si>
  <si>
    <t>Izvor: 68 Prenesena sredstva - donacije</t>
  </si>
  <si>
    <t>Funk. klas: 09 OBRAZOVANJE</t>
  </si>
  <si>
    <t>Funk. klas: 092 Srednjoškolsko obrazovanje</t>
  </si>
  <si>
    <t>Funk. klas: 098 Usluge obrazovanja koje nisu drugdje svrstane</t>
  </si>
  <si>
    <t>SVEUKUPNO</t>
  </si>
  <si>
    <t>Izvor: 111 Porezni i ostali prihodi</t>
  </si>
  <si>
    <t>Izvor: 321 Vlastiti prihodi - proračunski korisnici</t>
  </si>
  <si>
    <t>Izvor: 383 Prenesena sredstva - vlastiti prihodi proračunskih korisnika</t>
  </si>
  <si>
    <t>Izvor: 431 Prihodi za posebne namjene - proračunski korisnici</t>
  </si>
  <si>
    <t>Izvor: 442 Prihodi za decentralizirane funkcije - SŠ</t>
  </si>
  <si>
    <t>Izvor: 483 Prenesena sredstva - namjenski prihodi - proračunski korisnici</t>
  </si>
  <si>
    <t>Izvor: 512 Pomoći iz državnog proračuna</t>
  </si>
  <si>
    <t>Izvor: 515 Pomoći za provođenje EU projekata</t>
  </si>
  <si>
    <t>Izvor: 521 Pomoći - proračunski korisnici</t>
  </si>
  <si>
    <t>Izvor: 525 Pomoći za provođenje EU projekata - proračunski korisnici</t>
  </si>
  <si>
    <t>Izvor: 581 Prenesena sredstva - pomoći</t>
  </si>
  <si>
    <t>Izvor: 582 Prenesena sredstva - pomoći - proračunski korisnici</t>
  </si>
  <si>
    <t>Izvor: 585 Prenesena sredstva - pomoći za provođenje EU projekata - proračunski korisnici</t>
  </si>
  <si>
    <t>Izvor: 621 Donacije - proračunski korisnici</t>
  </si>
  <si>
    <t>Program: 5306 Obilježavanje postignuća učenika i nastavnika</t>
  </si>
  <si>
    <t>A 530605 Natjecanja i smotre</t>
  </si>
  <si>
    <t>Program: 5501 Srednjoškolsko obrazovanje</t>
  </si>
  <si>
    <t>A 550101 Osiguravanje uvjeta rada</t>
  </si>
  <si>
    <t>Program: 5502 Unapređenje kvalitete odgojno obrazovnog sustava</t>
  </si>
  <si>
    <t>A 550203 Programi školskog kurikuluma</t>
  </si>
  <si>
    <t>A 550205 Sufinanciranje rada pomoćnika u nastavi</t>
  </si>
  <si>
    <t>T 550207 EU projekti kod proračunskih korisnika - SŠ i učenički domovi</t>
  </si>
  <si>
    <t>T 550215 RCK RECEPT - Regionalni centar profesija u turizmu - EU projekt</t>
  </si>
  <si>
    <t>A 550221 Osiguranje besplatnih zaliha menstrualnih higijenskih potrepština</t>
  </si>
  <si>
    <t>Program: 5504 Kapitalna ulaganja u odgojno obrazovnu infrastrukturu</t>
  </si>
  <si>
    <t>K 550401 Opremanje ustanova školstva</t>
  </si>
  <si>
    <t xml:space="preserve">SREDNJA ŠKOLA DR. ANTUNA BARCA CRIKVENICA                                                                                                                                                             GODIŠNJI IZVJEŠTAJ O IZVRŠENJU FINANCIJSKOG PLANA ZA 2024. GODINU                                                                                                                                                                                                                                                           
OPĆI DIO - PRIHODI I RASHODI PO EKONOMSKOJ KLASIFIKACIJI                                                                                                                                        </t>
  </si>
  <si>
    <t xml:space="preserve">SREDNJA ŠKOLA DR. ANTUNA BARCA CRIKVENICA                                                                                                                                                                                                                                                                                                                                                        GODIŠNJI IZVJEŠTAJ O IZVRŠENJU FINANCIJSKOG PLANA ZA 2024. GODINU                                                                                                                                                                                                                                                           
OPĆI DIO - PRIHODI I RASHODI PO IZVORIMA FINANCIRANJA                                                                               </t>
  </si>
  <si>
    <t>SREDNJA ŠKOLA DR. ANTUNA BARCA CRIKVENICA                                                                                                                                                                                                                                                                                                                                                        GODIŠNJI IZVJEŠTAJ O IZVRŠENJU FINANCIJSKOG PLANA ZA 2024. GODINU                                                                                                                                                                                                                                                           
OPĆI DIO -  RASHODI PO FUNKCIJSKOJ KLASIFIKACIJI</t>
  </si>
  <si>
    <t>SREDNJA ŠKOLA DR. ANTUNA BARCA CRIKVENICA                                                                                                                                                                                                                                                                                                                                                        GODIŠNJI IZVJEŠTAJ O IZVRŠENJU FINANCIJSKOG PLANA ZA 2024. GODINU                                                                                                                                                                                                                                                           
POSEBNI DIO - RASHODI PO PROGRAMSKOJ KLASIFIKACIJI</t>
  </si>
  <si>
    <t>Korisnik: 17110 -  SRDNJA ŠKOLA DR. ANTUNA BARCA CRIKVENICA</t>
  </si>
  <si>
    <t>Izvorni plan 2024.                   (2)</t>
  </si>
  <si>
    <t>Izvršenje prethodne 2023. godine (1)</t>
  </si>
  <si>
    <t>Tekući plan 2024.                                                (3)</t>
  </si>
  <si>
    <t>Izvršenje           2024.                              (4)</t>
  </si>
  <si>
    <t>Indeks 5/2                                      (5)</t>
  </si>
  <si>
    <t>Indeks 5/4                                           (6)</t>
  </si>
  <si>
    <t xml:space="preserve">             SAŽETAK RAČUNA PRIHODA I RASHODA I RAČUNA FINANCIRANJA</t>
  </si>
  <si>
    <r>
      <rPr>
        <b/>
        <sz val="10"/>
        <color rgb="FF000000"/>
        <rFont val="Arial"/>
        <family val="2"/>
        <charset val="238"/>
      </rPr>
      <t>6</t>
    </r>
    <r>
      <rPr>
        <sz val="10"/>
        <color rgb="FF000000"/>
        <rFont val="Arial"/>
        <family val="2"/>
        <charset val="238"/>
      </rPr>
      <t xml:space="preserve"> Prihodi poslovanja</t>
    </r>
  </si>
  <si>
    <r>
      <rPr>
        <b/>
        <sz val="10"/>
        <color rgb="FF000000"/>
        <rFont val="Arial"/>
        <family val="2"/>
        <charset val="238"/>
      </rPr>
      <t>7</t>
    </r>
    <r>
      <rPr>
        <sz val="10"/>
        <color rgb="FF000000"/>
        <rFont val="Arial"/>
        <family val="2"/>
        <charset val="238"/>
      </rPr>
      <t xml:space="preserve"> Prihodi od prodaje nefinancijske imovine</t>
    </r>
  </si>
  <si>
    <t>UKUPNO PRIHODI</t>
  </si>
  <si>
    <r>
      <rPr>
        <b/>
        <sz val="10"/>
        <color rgb="FF000000"/>
        <rFont val="Arial"/>
        <family val="2"/>
        <charset val="238"/>
      </rPr>
      <t>3</t>
    </r>
    <r>
      <rPr>
        <sz val="10"/>
        <color rgb="FF000000"/>
        <rFont val="Arial"/>
        <family val="2"/>
        <charset val="238"/>
      </rPr>
      <t xml:space="preserve"> Rashodi poslovanja</t>
    </r>
  </si>
  <si>
    <t>4 Rashodi za nefinancijsku imovinu</t>
  </si>
  <si>
    <t>UKUPNO RASHODI</t>
  </si>
  <si>
    <t>RAZLIKA - VIŠAK/MANJAK (A)</t>
  </si>
  <si>
    <t>B. RAČUN FINANCIRANJA</t>
  </si>
  <si>
    <t>B. RAČUN PRIHODA I PRIMITAKA</t>
  </si>
  <si>
    <r>
      <rPr>
        <b/>
        <sz val="10"/>
        <color rgb="FF000000"/>
        <rFont val="Arial"/>
        <family val="2"/>
        <charset val="238"/>
      </rPr>
      <t>8</t>
    </r>
    <r>
      <rPr>
        <sz val="10"/>
        <color rgb="FF000000"/>
        <rFont val="Arial"/>
        <family val="2"/>
        <charset val="238"/>
      </rPr>
      <t xml:space="preserve"> Primici od financijske imovine</t>
    </r>
  </si>
  <si>
    <r>
      <rPr>
        <b/>
        <sz val="10"/>
        <color theme="1"/>
        <rFont val="Arial"/>
        <family val="2"/>
        <charset val="238"/>
      </rPr>
      <t>5</t>
    </r>
    <r>
      <rPr>
        <sz val="10"/>
        <color theme="1"/>
        <rFont val="Arial"/>
        <family val="2"/>
        <charset val="238"/>
      </rPr>
      <t xml:space="preserve"> Izdaci za financ.im. i otplate zajmova</t>
    </r>
  </si>
  <si>
    <t>NETO  ZADUŽIVANJE/FINANCIRANJE (B)</t>
  </si>
  <si>
    <t xml:space="preserve">C. PRENESENA SREDSTVA IZ PRETHODNE GODINE </t>
  </si>
  <si>
    <t>Prenesena raspoloživa sredstva iz prethodne godine</t>
  </si>
  <si>
    <t>Preneseni manjak iz prethodne godine</t>
  </si>
  <si>
    <t>D. PRIJENOS SREDSTAVA U SLIJEDEĆE RAZDOBLJE</t>
  </si>
  <si>
    <t>VIŠAK/MANJAK (A) +/- NETO (B)+ PRENESENA SREDSTVA ( C )</t>
  </si>
  <si>
    <t xml:space="preserve">  VIŠAK  </t>
  </si>
  <si>
    <t xml:space="preserve">  MANJAK</t>
  </si>
  <si>
    <t xml:space="preserve">SREDNJA ŠKOLA DR. ANTUNA BARCA CRIKVENICA                                                                                                                                                             GODIŠNJI IZVJEŠTAJ O IZVRŠENJU FINANCIJSKOG PLANA ZA 2024. GODINU                                                                                                                                                                                                                                                                                                                                                                                                                                                                                                                                                                             OPĆI DIO - SAŽETAK        </t>
  </si>
  <si>
    <t>Izvršenje prethodne 2023. godine                     (1)</t>
  </si>
  <si>
    <t>Tekući plan             2024.                                                (3)</t>
  </si>
  <si>
    <t>Izvorni plan                 2024.                                    (2)</t>
  </si>
  <si>
    <t>C. PRENESENA SREDSTVA   ( C)</t>
  </si>
  <si>
    <t>Indeks                                        4/1                                  (5)</t>
  </si>
  <si>
    <t>Indeks 4/3                                           (6)</t>
  </si>
  <si>
    <t>Izvorni plan 2024.                   (1)</t>
  </si>
  <si>
    <t>Tekući plan 2024.                                                (2)</t>
  </si>
  <si>
    <t>Izvršenje           2024.                              (3)</t>
  </si>
  <si>
    <t>Indeks 3/2                                           (4)</t>
  </si>
  <si>
    <t>R.b.</t>
  </si>
  <si>
    <t>Tuženik</t>
  </si>
  <si>
    <t>Tužitelj</t>
  </si>
  <si>
    <t>Sažeti opis prirode spora</t>
  </si>
  <si>
    <t>Iznos glavnice 
(u eurima)</t>
  </si>
  <si>
    <t>Procjena financijskog učinka koji može proisteći iz sudskog spora kao obveza ili imovina 
(u eurima)</t>
  </si>
  <si>
    <t>Procijenjeno vrijeme odljeva ili priljeva sredstava</t>
  </si>
  <si>
    <t>Početak sudskog spora</t>
  </si>
  <si>
    <t>1.</t>
  </si>
  <si>
    <t>SŠ dr. Antuna Barca Crikvenica</t>
  </si>
  <si>
    <t>Fizička osoba</t>
  </si>
  <si>
    <t>Nedopuštenosti odluke i isplati plaće</t>
  </si>
  <si>
    <t>9 godina</t>
  </si>
  <si>
    <t>24.04.2017.</t>
  </si>
  <si>
    <t>SREDNJA ŠKOLA DR. ANTUNA BARCA CRIKVENICA                                                                                                                                                                                                                                                                     GODIŠNJI IZVJEŠTAJ O IZVRŠENJU FINANCIJSKOG PLANA ZA 2024. GODINU  
POSEBNI IZVJEŠTAJ - IZVJEŠTAJ O POTENCIJALNIM OBVEZAMA PO SUDSKIM SPOROVIMA</t>
  </si>
  <si>
    <t>Indeks 4/1                                      (5)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</si>
</sst>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#,##0.00;[Red]#,##0.00"/>
  </numFmts>
  <fonts count="3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0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rgb="FF000000"/>
      <name val="Arial"/>
      <family val="2"/>
      <charset val="238"/>
    </font>
    <font>
      <sz val="12"/>
      <color theme="1"/>
      <name val="Arial"/>
      <family val="2"/>
      <charset val="238"/>
    </font>
    <font>
      <b/>
      <sz val="9"/>
      <color rgb="FF0000FF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9"/>
      <color theme="1"/>
      <name val="Verdana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9"/>
      <color rgb="FF000000"/>
      <name val="Verdana"/>
      <family val="2"/>
      <charset val="238"/>
    </font>
    <font>
      <sz val="10"/>
      <color rgb="FF00000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4"/>
      <color theme="1"/>
      <name val="Arial"/>
      <family val="2"/>
      <charset val="238"/>
    </font>
    <font>
      <b/>
      <sz val="12"/>
      <color theme="0"/>
      <name val="Arial"/>
      <family val="2"/>
      <charset val="238"/>
    </font>
    <font>
      <b/>
      <sz val="12"/>
      <color rgb="FF000000"/>
      <name val="Arial"/>
      <family val="2"/>
      <charset val="238"/>
    </font>
    <font>
      <sz val="6"/>
      <color theme="1"/>
      <name val="Verdana"/>
      <family val="2"/>
      <charset val="238"/>
    </font>
    <font>
      <sz val="10"/>
      <color theme="1"/>
      <name val="Verdana"/>
      <family val="2"/>
      <charset val="238"/>
    </font>
  </fonts>
  <fills count="4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rgb="FF87CEFA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91C4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6" fillId="0" borderId="0"/>
    <xf numFmtId="0" fontId="1" fillId="0" borderId="0"/>
  </cellStyleXfs>
  <cellXfs count="158">
    <xf numFmtId="0" fontId="0" fillId="0" borderId="0" xfId="0"/>
    <xf numFmtId="0" fontId="20" fillId="0" borderId="0" xfId="0" applyFont="1" applyAlignment="1">
      <alignment horizontal="left" indent="1"/>
    </xf>
    <xf numFmtId="0" fontId="21" fillId="0" borderId="0" xfId="0" applyFont="1" applyAlignment="1">
      <alignment horizontal="left" indent="1"/>
    </xf>
    <xf numFmtId="0" fontId="21" fillId="33" borderId="0" xfId="0" applyFont="1" applyFill="1" applyAlignment="1">
      <alignment horizontal="left" indent="1"/>
    </xf>
    <xf numFmtId="0" fontId="21" fillId="0" borderId="0" xfId="0" applyFont="1" applyFill="1" applyAlignment="1">
      <alignment horizontal="left" indent="1"/>
    </xf>
    <xf numFmtId="0" fontId="19" fillId="35" borderId="11" xfId="0" applyFont="1" applyFill="1" applyBorder="1" applyAlignment="1">
      <alignment horizontal="center" vertical="center" wrapText="1" indent="1"/>
    </xf>
    <xf numFmtId="0" fontId="19" fillId="35" borderId="12" xfId="0" applyFont="1" applyFill="1" applyBorder="1" applyAlignment="1">
      <alignment horizontal="center" vertical="center" wrapText="1" indent="1"/>
    </xf>
    <xf numFmtId="0" fontId="19" fillId="35" borderId="13" xfId="0" applyFont="1" applyFill="1" applyBorder="1" applyAlignment="1">
      <alignment horizontal="center" vertical="center" wrapText="1" indent="1"/>
    </xf>
    <xf numFmtId="0" fontId="19" fillId="37" borderId="14" xfId="0" applyFont="1" applyFill="1" applyBorder="1" applyAlignment="1">
      <alignment horizontal="left" wrapText="1" indent="1"/>
    </xf>
    <xf numFmtId="0" fontId="19" fillId="37" borderId="15" xfId="0" applyFont="1" applyFill="1" applyBorder="1" applyAlignment="1">
      <alignment horizontal="left" wrapText="1" indent="1"/>
    </xf>
    <xf numFmtId="0" fontId="21" fillId="37" borderId="15" xfId="0" applyFont="1" applyFill="1" applyBorder="1" applyAlignment="1">
      <alignment horizontal="left" wrapText="1" indent="1"/>
    </xf>
    <xf numFmtId="0" fontId="21" fillId="37" borderId="16" xfId="0" applyFont="1" applyFill="1" applyBorder="1" applyAlignment="1">
      <alignment horizontal="left" wrapText="1" indent="1"/>
    </xf>
    <xf numFmtId="0" fontId="19" fillId="38" borderId="14" xfId="0" applyFont="1" applyFill="1" applyBorder="1" applyAlignment="1">
      <alignment horizontal="left" wrapText="1" indent="1"/>
    </xf>
    <xf numFmtId="4" fontId="19" fillId="38" borderId="15" xfId="0" applyNumberFormat="1" applyFont="1" applyFill="1" applyBorder="1" applyAlignment="1">
      <alignment horizontal="right" wrapText="1" indent="1"/>
    </xf>
    <xf numFmtId="0" fontId="19" fillId="38" borderId="15" xfId="0" applyFont="1" applyFill="1" applyBorder="1" applyAlignment="1">
      <alignment horizontal="right" wrapText="1" indent="1"/>
    </xf>
    <xf numFmtId="0" fontId="19" fillId="36" borderId="16" xfId="0" applyFont="1" applyFill="1" applyBorder="1" applyAlignment="1">
      <alignment horizontal="right" wrapText="1" indent="1"/>
    </xf>
    <xf numFmtId="0" fontId="21" fillId="33" borderId="14" xfId="0" applyFont="1" applyFill="1" applyBorder="1" applyAlignment="1">
      <alignment horizontal="left" wrapText="1" indent="1"/>
    </xf>
    <xf numFmtId="4" fontId="21" fillId="33" borderId="15" xfId="0" applyNumberFormat="1" applyFont="1" applyFill="1" applyBorder="1" applyAlignment="1">
      <alignment horizontal="right" wrapText="1" indent="1"/>
    </xf>
    <xf numFmtId="0" fontId="21" fillId="33" borderId="15" xfId="0" applyFont="1" applyFill="1" applyBorder="1" applyAlignment="1">
      <alignment horizontal="right" wrapText="1" indent="1"/>
    </xf>
    <xf numFmtId="0" fontId="21" fillId="33" borderId="16" xfId="0" applyFont="1" applyFill="1" applyBorder="1" applyAlignment="1">
      <alignment horizontal="right" wrapText="1" indent="1"/>
    </xf>
    <xf numFmtId="0" fontId="21" fillId="33" borderId="14" xfId="0" applyFont="1" applyFill="1" applyBorder="1" applyAlignment="1">
      <alignment horizontal="left" wrapText="1" indent="4"/>
    </xf>
    <xf numFmtId="0" fontId="21" fillId="33" borderId="15" xfId="0" applyFont="1" applyFill="1" applyBorder="1" applyAlignment="1">
      <alignment horizontal="left" wrapText="1" indent="1"/>
    </xf>
    <xf numFmtId="0" fontId="21" fillId="33" borderId="16" xfId="0" applyFont="1" applyFill="1" applyBorder="1" applyAlignment="1">
      <alignment horizontal="left" wrapText="1" indent="1"/>
    </xf>
    <xf numFmtId="0" fontId="21" fillId="33" borderId="14" xfId="0" applyFont="1" applyFill="1" applyBorder="1" applyAlignment="1">
      <alignment horizontal="left" wrapText="1" indent="2"/>
    </xf>
    <xf numFmtId="4" fontId="19" fillId="37" borderId="15" xfId="0" applyNumberFormat="1" applyFont="1" applyFill="1" applyBorder="1" applyAlignment="1">
      <alignment horizontal="right" wrapText="1" indent="1"/>
    </xf>
    <xf numFmtId="0" fontId="19" fillId="37" borderId="15" xfId="0" applyFont="1" applyFill="1" applyBorder="1" applyAlignment="1">
      <alignment horizontal="right" wrapText="1" indent="1"/>
    </xf>
    <xf numFmtId="0" fontId="19" fillId="37" borderId="16" xfId="0" applyFont="1" applyFill="1" applyBorder="1" applyAlignment="1">
      <alignment horizontal="right" wrapText="1" indent="1"/>
    </xf>
    <xf numFmtId="0" fontId="19" fillId="38" borderId="16" xfId="0" applyFont="1" applyFill="1" applyBorder="1" applyAlignment="1">
      <alignment horizontal="right" wrapText="1" indent="1"/>
    </xf>
    <xf numFmtId="0" fontId="19" fillId="37" borderId="17" xfId="0" applyFont="1" applyFill="1" applyBorder="1" applyAlignment="1">
      <alignment horizontal="left" wrapText="1" indent="1"/>
    </xf>
    <xf numFmtId="4" fontId="19" fillId="37" borderId="18" xfId="0" applyNumberFormat="1" applyFont="1" applyFill="1" applyBorder="1" applyAlignment="1">
      <alignment horizontal="right" wrapText="1" indent="1"/>
    </xf>
    <xf numFmtId="0" fontId="19" fillId="37" borderId="18" xfId="0" applyFont="1" applyFill="1" applyBorder="1" applyAlignment="1">
      <alignment horizontal="right" wrapText="1" indent="1"/>
    </xf>
    <xf numFmtId="0" fontId="19" fillId="37" borderId="19" xfId="0" applyFont="1" applyFill="1" applyBorder="1" applyAlignment="1">
      <alignment horizontal="right" wrapText="1" indent="1"/>
    </xf>
    <xf numFmtId="0" fontId="21" fillId="33" borderId="14" xfId="0" applyFont="1" applyFill="1" applyBorder="1" applyAlignment="1">
      <alignment horizontal="left" wrapText="1" indent="3"/>
    </xf>
    <xf numFmtId="0" fontId="19" fillId="36" borderId="14" xfId="0" applyFont="1" applyFill="1" applyBorder="1" applyAlignment="1">
      <alignment horizontal="left" wrapText="1" indent="1"/>
    </xf>
    <xf numFmtId="4" fontId="19" fillId="36" borderId="15" xfId="0" applyNumberFormat="1" applyFont="1" applyFill="1" applyBorder="1" applyAlignment="1">
      <alignment horizontal="right" wrapText="1" indent="1"/>
    </xf>
    <xf numFmtId="0" fontId="19" fillId="36" borderId="15" xfId="0" applyFont="1" applyFill="1" applyBorder="1" applyAlignment="1">
      <alignment horizontal="right" wrapText="1" indent="1"/>
    </xf>
    <xf numFmtId="0" fontId="18" fillId="37" borderId="17" xfId="0" applyFont="1" applyFill="1" applyBorder="1" applyAlignment="1">
      <alignment horizontal="left" wrapText="1" indent="1"/>
    </xf>
    <xf numFmtId="4" fontId="18" fillId="37" borderId="18" xfId="0" applyNumberFormat="1" applyFont="1" applyFill="1" applyBorder="1" applyAlignment="1">
      <alignment horizontal="right" wrapText="1" indent="1"/>
    </xf>
    <xf numFmtId="0" fontId="18" fillId="37" borderId="18" xfId="0" applyFont="1" applyFill="1" applyBorder="1" applyAlignment="1">
      <alignment horizontal="right" wrapText="1" indent="1"/>
    </xf>
    <xf numFmtId="0" fontId="19" fillId="39" borderId="14" xfId="0" applyFont="1" applyFill="1" applyBorder="1" applyAlignment="1">
      <alignment horizontal="left" wrapText="1" indent="1"/>
    </xf>
    <xf numFmtId="4" fontId="19" fillId="39" borderId="15" xfId="0" applyNumberFormat="1" applyFont="1" applyFill="1" applyBorder="1" applyAlignment="1">
      <alignment horizontal="right" wrapText="1" indent="1"/>
    </xf>
    <xf numFmtId="0" fontId="19" fillId="39" borderId="16" xfId="0" applyFont="1" applyFill="1" applyBorder="1" applyAlignment="1">
      <alignment horizontal="right" wrapText="1" indent="1"/>
    </xf>
    <xf numFmtId="0" fontId="19" fillId="34" borderId="14" xfId="0" applyFont="1" applyFill="1" applyBorder="1" applyAlignment="1">
      <alignment horizontal="left" wrapText="1" indent="1"/>
    </xf>
    <xf numFmtId="4" fontId="19" fillId="34" borderId="15" xfId="0" applyNumberFormat="1" applyFont="1" applyFill="1" applyBorder="1" applyAlignment="1">
      <alignment horizontal="right" wrapText="1" indent="1"/>
    </xf>
    <xf numFmtId="0" fontId="19" fillId="34" borderId="16" xfId="0" applyFont="1" applyFill="1" applyBorder="1" applyAlignment="1">
      <alignment horizontal="right" wrapText="1" indent="1"/>
    </xf>
    <xf numFmtId="0" fontId="19" fillId="33" borderId="14" xfId="0" applyFont="1" applyFill="1" applyBorder="1" applyAlignment="1">
      <alignment horizontal="left" wrapText="1" indent="3"/>
    </xf>
    <xf numFmtId="0" fontId="19" fillId="33" borderId="15" xfId="0" applyFont="1" applyFill="1" applyBorder="1" applyAlignment="1">
      <alignment horizontal="right" wrapText="1" indent="1"/>
    </xf>
    <xf numFmtId="0" fontId="19" fillId="33" borderId="16" xfId="0" applyFont="1" applyFill="1" applyBorder="1" applyAlignment="1">
      <alignment horizontal="right" wrapText="1" indent="1"/>
    </xf>
    <xf numFmtId="0" fontId="19" fillId="33" borderId="14" xfId="0" applyFont="1" applyFill="1" applyBorder="1" applyAlignment="1">
      <alignment horizontal="left" wrapText="1" indent="4"/>
    </xf>
    <xf numFmtId="0" fontId="21" fillId="33" borderId="14" xfId="0" applyFont="1" applyFill="1" applyBorder="1" applyAlignment="1">
      <alignment horizontal="left" wrapText="1" indent="5"/>
    </xf>
    <xf numFmtId="0" fontId="19" fillId="33" borderId="14" xfId="0" applyFont="1" applyFill="1" applyBorder="1" applyAlignment="1">
      <alignment horizontal="left" wrapText="1" indent="1"/>
    </xf>
    <xf numFmtId="4" fontId="19" fillId="33" borderId="15" xfId="0" applyNumberFormat="1" applyFont="1" applyFill="1" applyBorder="1" applyAlignment="1">
      <alignment horizontal="right" wrapText="1" indent="1"/>
    </xf>
    <xf numFmtId="0" fontId="19" fillId="33" borderId="15" xfId="0" applyFont="1" applyFill="1" applyBorder="1" applyAlignment="1">
      <alignment horizontal="left" wrapText="1" indent="1"/>
    </xf>
    <xf numFmtId="0" fontId="19" fillId="33" borderId="16" xfId="0" applyFont="1" applyFill="1" applyBorder="1" applyAlignment="1">
      <alignment horizontal="left" wrapText="1" indent="1"/>
    </xf>
    <xf numFmtId="0" fontId="19" fillId="0" borderId="14" xfId="0" applyFont="1" applyFill="1" applyBorder="1" applyAlignment="1">
      <alignment horizontal="left" wrapText="1" indent="3"/>
    </xf>
    <xf numFmtId="4" fontId="19" fillId="0" borderId="15" xfId="0" applyNumberFormat="1" applyFont="1" applyFill="1" applyBorder="1" applyAlignment="1">
      <alignment horizontal="right" wrapText="1" indent="1"/>
    </xf>
    <xf numFmtId="0" fontId="19" fillId="0" borderId="16" xfId="0" applyFont="1" applyFill="1" applyBorder="1" applyAlignment="1">
      <alignment horizontal="right" wrapText="1" indent="1"/>
    </xf>
    <xf numFmtId="0" fontId="23" fillId="33" borderId="14" xfId="0" applyFont="1" applyFill="1" applyBorder="1" applyAlignment="1">
      <alignment horizontal="left" wrapText="1" indent="2"/>
    </xf>
    <xf numFmtId="0" fontId="23" fillId="33" borderId="15" xfId="0" applyFont="1" applyFill="1" applyBorder="1" applyAlignment="1">
      <alignment horizontal="left" wrapText="1" indent="1"/>
    </xf>
    <xf numFmtId="4" fontId="23" fillId="33" borderId="15" xfId="0" applyNumberFormat="1" applyFont="1" applyFill="1" applyBorder="1" applyAlignment="1">
      <alignment horizontal="right" wrapText="1" indent="1"/>
    </xf>
    <xf numFmtId="0" fontId="23" fillId="33" borderId="16" xfId="0" applyFont="1" applyFill="1" applyBorder="1" applyAlignment="1">
      <alignment horizontal="left" wrapText="1" indent="1"/>
    </xf>
    <xf numFmtId="0" fontId="23" fillId="33" borderId="16" xfId="0" applyFont="1" applyFill="1" applyBorder="1" applyAlignment="1">
      <alignment horizontal="right" wrapText="1" indent="1"/>
    </xf>
    <xf numFmtId="0" fontId="19" fillId="34" borderId="15" xfId="0" applyFont="1" applyFill="1" applyBorder="1" applyAlignment="1">
      <alignment horizontal="right" wrapText="1" indent="1"/>
    </xf>
    <xf numFmtId="0" fontId="21" fillId="33" borderId="17" xfId="0" applyFont="1" applyFill="1" applyBorder="1" applyAlignment="1">
      <alignment horizontal="left" wrapText="1" indent="5"/>
    </xf>
    <xf numFmtId="0" fontId="21" fillId="33" borderId="18" xfId="0" applyFont="1" applyFill="1" applyBorder="1" applyAlignment="1">
      <alignment horizontal="left" wrapText="1" indent="1"/>
    </xf>
    <xf numFmtId="4" fontId="21" fillId="33" borderId="18" xfId="0" applyNumberFormat="1" applyFont="1" applyFill="1" applyBorder="1" applyAlignment="1">
      <alignment horizontal="right" wrapText="1" indent="1"/>
    </xf>
    <xf numFmtId="0" fontId="21" fillId="33" borderId="19" xfId="0" applyFont="1" applyFill="1" applyBorder="1" applyAlignment="1">
      <alignment horizontal="left" wrapText="1" indent="1"/>
    </xf>
    <xf numFmtId="0" fontId="25" fillId="0" borderId="0" xfId="0" applyFont="1" applyAlignment="1">
      <alignment horizontal="left" indent="1"/>
    </xf>
    <xf numFmtId="0" fontId="25" fillId="0" borderId="0" xfId="0" applyFont="1" applyAlignment="1">
      <alignment horizontal="left" vertical="center"/>
    </xf>
    <xf numFmtId="0" fontId="25" fillId="0" borderId="0" xfId="0" applyFont="1" applyAlignment="1">
      <alignment horizontal="center" vertical="center"/>
    </xf>
    <xf numFmtId="0" fontId="28" fillId="0" borderId="0" xfId="0" applyFont="1" applyAlignment="1">
      <alignment horizontal="left" indent="1"/>
    </xf>
    <xf numFmtId="0" fontId="28" fillId="33" borderId="0" xfId="0" applyFont="1" applyFill="1" applyAlignment="1">
      <alignment horizontal="left" indent="1"/>
    </xf>
    <xf numFmtId="0" fontId="28" fillId="33" borderId="0" xfId="0" applyFont="1" applyFill="1" applyAlignment="1">
      <alignment horizontal="left" vertical="center"/>
    </xf>
    <xf numFmtId="0" fontId="18" fillId="40" borderId="23" xfId="0" applyFont="1" applyFill="1" applyBorder="1" applyAlignment="1">
      <alignment horizontal="center" vertical="center" wrapText="1" indent="1"/>
    </xf>
    <xf numFmtId="4" fontId="29" fillId="0" borderId="23" xfId="42" applyNumberFormat="1" applyFont="1" applyBorder="1" applyAlignment="1">
      <alignment horizontal="right" wrapText="1"/>
    </xf>
    <xf numFmtId="4" fontId="29" fillId="0" borderId="23" xfId="0" applyNumberFormat="1" applyFont="1" applyBorder="1" applyAlignment="1">
      <alignment horizontal="right" wrapText="1"/>
    </xf>
    <xf numFmtId="4" fontId="30" fillId="0" borderId="23" xfId="0" applyNumberFormat="1" applyFont="1" applyBorder="1" applyAlignment="1">
      <alignment horizontal="right"/>
    </xf>
    <xf numFmtId="0" fontId="25" fillId="0" borderId="0" xfId="0" applyFont="1" applyAlignment="1">
      <alignment horizontal="center"/>
    </xf>
    <xf numFmtId="0" fontId="18" fillId="0" borderId="0" xfId="0" applyFont="1" applyAlignment="1">
      <alignment horizontal="left" vertical="center" wrapText="1"/>
    </xf>
    <xf numFmtId="4" fontId="32" fillId="0" borderId="0" xfId="0" applyNumberFormat="1" applyFont="1" applyAlignment="1">
      <alignment horizontal="right"/>
    </xf>
    <xf numFmtId="0" fontId="33" fillId="0" borderId="0" xfId="0" applyFont="1"/>
    <xf numFmtId="4" fontId="30" fillId="44" borderId="23" xfId="0" applyNumberFormat="1" applyFont="1" applyFill="1" applyBorder="1" applyAlignment="1">
      <alignment horizontal="right" wrapText="1"/>
    </xf>
    <xf numFmtId="0" fontId="34" fillId="44" borderId="0" xfId="0" applyFont="1" applyFill="1"/>
    <xf numFmtId="0" fontId="30" fillId="44" borderId="0" xfId="0" applyFont="1" applyFill="1" applyAlignment="1">
      <alignment wrapText="1"/>
    </xf>
    <xf numFmtId="4" fontId="30" fillId="44" borderId="0" xfId="0" applyNumberFormat="1" applyFont="1" applyFill="1" applyAlignment="1">
      <alignment horizontal="right" wrapText="1"/>
    </xf>
    <xf numFmtId="4" fontId="30" fillId="0" borderId="0" xfId="0" applyNumberFormat="1" applyFont="1" applyAlignment="1">
      <alignment horizontal="right" wrapText="1"/>
    </xf>
    <xf numFmtId="0" fontId="36" fillId="0" borderId="0" xfId="0" applyFont="1"/>
    <xf numFmtId="4" fontId="31" fillId="40" borderId="23" xfId="0" applyNumberFormat="1" applyFont="1" applyFill="1" applyBorder="1" applyAlignment="1">
      <alignment horizontal="right" wrapText="1"/>
    </xf>
    <xf numFmtId="0" fontId="30" fillId="0" borderId="0" xfId="0" applyFont="1" applyAlignment="1">
      <alignment horizontal="left" indent="1"/>
    </xf>
    <xf numFmtId="0" fontId="37" fillId="0" borderId="0" xfId="0" applyFont="1" applyAlignment="1">
      <alignment horizontal="left" indent="1"/>
    </xf>
    <xf numFmtId="0" fontId="19" fillId="0" borderId="11" xfId="0" applyFont="1" applyFill="1" applyBorder="1" applyAlignment="1">
      <alignment horizontal="center" vertical="center" wrapText="1" indent="1"/>
    </xf>
    <xf numFmtId="0" fontId="19" fillId="0" borderId="12" xfId="0" applyFont="1" applyFill="1" applyBorder="1" applyAlignment="1">
      <alignment horizontal="center" vertical="center" wrapText="1" indent="1"/>
    </xf>
    <xf numFmtId="0" fontId="19" fillId="0" borderId="13" xfId="0" applyFont="1" applyFill="1" applyBorder="1" applyAlignment="1">
      <alignment horizontal="center" vertical="center" wrapText="1" indent="1"/>
    </xf>
    <xf numFmtId="4" fontId="19" fillId="36" borderId="16" xfId="0" applyNumberFormat="1" applyFont="1" applyFill="1" applyBorder="1" applyAlignment="1">
      <alignment horizontal="right" wrapText="1" indent="1"/>
    </xf>
    <xf numFmtId="0" fontId="31" fillId="35" borderId="24" xfId="0" applyFont="1" applyFill="1" applyBorder="1" applyAlignment="1">
      <alignment horizontal="center" vertical="center" wrapText="1"/>
    </xf>
    <xf numFmtId="0" fontId="31" fillId="35" borderId="25" xfId="0" applyFont="1" applyFill="1" applyBorder="1" applyAlignment="1">
      <alignment horizontal="center" vertical="center" wrapText="1"/>
    </xf>
    <xf numFmtId="0" fontId="31" fillId="35" borderId="25" xfId="0" quotePrefix="1" applyFont="1" applyFill="1" applyBorder="1" applyAlignment="1">
      <alignment horizontal="center" vertical="center" wrapText="1"/>
    </xf>
    <xf numFmtId="0" fontId="31" fillId="35" borderId="26" xfId="0" applyFont="1" applyFill="1" applyBorder="1" applyAlignment="1">
      <alignment horizontal="center" vertical="center" wrapText="1"/>
    </xf>
    <xf numFmtId="0" fontId="30" fillId="0" borderId="27" xfId="0" applyFont="1" applyBorder="1" applyAlignment="1">
      <alignment vertical="center"/>
    </xf>
    <xf numFmtId="0" fontId="30" fillId="0" borderId="28" xfId="0" applyFont="1" applyBorder="1" applyAlignment="1">
      <alignment vertical="center" wrapText="1"/>
    </xf>
    <xf numFmtId="0" fontId="30" fillId="0" borderId="28" xfId="45" applyFont="1" applyBorder="1" applyAlignment="1">
      <alignment vertical="center"/>
    </xf>
    <xf numFmtId="4" fontId="30" fillId="0" borderId="28" xfId="0" applyNumberFormat="1" applyFont="1" applyBorder="1" applyAlignment="1">
      <alignment vertical="center"/>
    </xf>
    <xf numFmtId="0" fontId="30" fillId="0" borderId="28" xfId="0" applyFont="1" applyBorder="1" applyAlignment="1">
      <alignment vertical="center"/>
    </xf>
    <xf numFmtId="0" fontId="30" fillId="0" borderId="29" xfId="0" applyFont="1" applyBorder="1" applyAlignment="1">
      <alignment vertical="center"/>
    </xf>
    <xf numFmtId="0" fontId="18" fillId="0" borderId="24" xfId="0" applyFont="1" applyBorder="1" applyAlignment="1">
      <alignment horizontal="center" vertical="center" wrapText="1" indent="1"/>
    </xf>
    <xf numFmtId="0" fontId="19" fillId="0" borderId="25" xfId="0" applyFont="1" applyFill="1" applyBorder="1" applyAlignment="1">
      <alignment horizontal="center" vertical="center" wrapText="1" indent="1"/>
    </xf>
    <xf numFmtId="0" fontId="19" fillId="0" borderId="26" xfId="0" applyFont="1" applyFill="1" applyBorder="1" applyAlignment="1">
      <alignment horizontal="center" vertical="center" wrapText="1" indent="1"/>
    </xf>
    <xf numFmtId="0" fontId="30" fillId="44" borderId="30" xfId="0" applyFont="1" applyFill="1" applyBorder="1" applyAlignment="1">
      <alignment wrapText="1"/>
    </xf>
    <xf numFmtId="4" fontId="30" fillId="0" borderId="31" xfId="0" applyNumberFormat="1" applyFont="1" applyBorder="1" applyAlignment="1">
      <alignment horizontal="right" wrapText="1"/>
    </xf>
    <xf numFmtId="0" fontId="30" fillId="44" borderId="27" xfId="0" applyFont="1" applyFill="1" applyBorder="1" applyAlignment="1">
      <alignment wrapText="1"/>
    </xf>
    <xf numFmtId="4" fontId="30" fillId="44" borderId="28" xfId="0" applyNumberFormat="1" applyFont="1" applyFill="1" applyBorder="1" applyAlignment="1">
      <alignment horizontal="right" wrapText="1"/>
    </xf>
    <xf numFmtId="4" fontId="30" fillId="0" borderId="29" xfId="0" applyNumberFormat="1" applyFont="1" applyBorder="1" applyAlignment="1">
      <alignment horizontal="right" wrapText="1"/>
    </xf>
    <xf numFmtId="0" fontId="31" fillId="40" borderId="30" xfId="0" applyFont="1" applyFill="1" applyBorder="1" applyAlignment="1">
      <alignment horizontal="center" vertical="center" wrapText="1"/>
    </xf>
    <xf numFmtId="4" fontId="31" fillId="40" borderId="31" xfId="0" applyNumberFormat="1" applyFont="1" applyFill="1" applyBorder="1" applyAlignment="1">
      <alignment horizontal="right" wrapText="1"/>
    </xf>
    <xf numFmtId="4" fontId="32" fillId="0" borderId="0" xfId="0" applyNumberFormat="1" applyFont="1" applyBorder="1" applyAlignment="1">
      <alignment horizontal="right"/>
    </xf>
    <xf numFmtId="0" fontId="18" fillId="40" borderId="30" xfId="0" applyFont="1" applyFill="1" applyBorder="1" applyAlignment="1">
      <alignment horizontal="left" vertical="center" wrapText="1" indent="1"/>
    </xf>
    <xf numFmtId="0" fontId="18" fillId="40" borderId="31" xfId="0" applyFont="1" applyFill="1" applyBorder="1" applyAlignment="1">
      <alignment horizontal="center" vertical="center" wrapText="1" indent="1"/>
    </xf>
    <xf numFmtId="0" fontId="29" fillId="0" borderId="30" xfId="0" applyFont="1" applyBorder="1" applyAlignment="1">
      <alignment vertical="center" wrapText="1"/>
    </xf>
    <xf numFmtId="4" fontId="29" fillId="0" borderId="31" xfId="0" applyNumberFormat="1" applyFont="1" applyBorder="1" applyAlignment="1">
      <alignment horizontal="right" wrapText="1"/>
    </xf>
    <xf numFmtId="0" fontId="30" fillId="0" borderId="30" xfId="0" applyFont="1" applyBorder="1" applyAlignment="1">
      <alignment horizontal="left" vertical="center"/>
    </xf>
    <xf numFmtId="4" fontId="30" fillId="0" borderId="31" xfId="0" applyNumberFormat="1" applyFont="1" applyBorder="1" applyAlignment="1">
      <alignment horizontal="right"/>
    </xf>
    <xf numFmtId="0" fontId="18" fillId="40" borderId="27" xfId="0" applyFont="1" applyFill="1" applyBorder="1" applyAlignment="1">
      <alignment horizontal="left" vertical="center" wrapText="1"/>
    </xf>
    <xf numFmtId="4" fontId="30" fillId="40" borderId="28" xfId="0" applyNumberFormat="1" applyFont="1" applyFill="1" applyBorder="1" applyAlignment="1">
      <alignment horizontal="right"/>
    </xf>
    <xf numFmtId="4" fontId="30" fillId="40" borderId="29" xfId="0" applyNumberFormat="1" applyFont="1" applyFill="1" applyBorder="1" applyAlignment="1">
      <alignment horizontal="right"/>
    </xf>
    <xf numFmtId="0" fontId="18" fillId="40" borderId="14" xfId="0" applyFont="1" applyFill="1" applyBorder="1" applyAlignment="1">
      <alignment horizontal="left" vertical="center" wrapText="1" indent="1"/>
    </xf>
    <xf numFmtId="0" fontId="29" fillId="40" borderId="15" xfId="0" applyFont="1" applyFill="1" applyBorder="1" applyAlignment="1">
      <alignment horizontal="left" wrapText="1" indent="1"/>
    </xf>
    <xf numFmtId="0" fontId="29" fillId="40" borderId="16" xfId="0" applyFont="1" applyFill="1" applyBorder="1" applyAlignment="1">
      <alignment horizontal="left" wrapText="1" indent="1"/>
    </xf>
    <xf numFmtId="0" fontId="29" fillId="33" borderId="14" xfId="0" applyFont="1" applyFill="1" applyBorder="1" applyAlignment="1">
      <alignment horizontal="left" wrapText="1" indent="1"/>
    </xf>
    <xf numFmtId="164" fontId="29" fillId="33" borderId="15" xfId="43" applyNumberFormat="1" applyFont="1" applyFill="1" applyBorder="1" applyAlignment="1">
      <alignment wrapText="1"/>
    </xf>
    <xf numFmtId="164" fontId="29" fillId="33" borderId="16" xfId="43" applyNumberFormat="1" applyFont="1" applyFill="1" applyBorder="1" applyAlignment="1">
      <alignment wrapText="1"/>
    </xf>
    <xf numFmtId="0" fontId="29" fillId="40" borderId="14" xfId="0" applyFont="1" applyFill="1" applyBorder="1" applyAlignment="1">
      <alignment horizontal="left" wrapText="1" indent="1"/>
    </xf>
    <xf numFmtId="164" fontId="29" fillId="40" borderId="15" xfId="43" applyNumberFormat="1" applyFont="1" applyFill="1" applyBorder="1" applyAlignment="1">
      <alignment wrapText="1"/>
    </xf>
    <xf numFmtId="164" fontId="29" fillId="40" borderId="16" xfId="43" applyNumberFormat="1" applyFont="1" applyFill="1" applyBorder="1" applyAlignment="1">
      <alignment wrapText="1"/>
    </xf>
    <xf numFmtId="0" fontId="18" fillId="41" borderId="17" xfId="0" applyFont="1" applyFill="1" applyBorder="1" applyAlignment="1">
      <alignment horizontal="left" vertical="center" wrapText="1"/>
    </xf>
    <xf numFmtId="4" fontId="18" fillId="41" borderId="18" xfId="43" applyNumberFormat="1" applyFont="1" applyFill="1" applyBorder="1" applyAlignment="1">
      <alignment wrapText="1"/>
    </xf>
    <xf numFmtId="4" fontId="18" fillId="42" borderId="18" xfId="43" applyNumberFormat="1" applyFont="1" applyFill="1" applyBorder="1" applyAlignment="1">
      <alignment wrapText="1"/>
    </xf>
    <xf numFmtId="164" fontId="18" fillId="42" borderId="19" xfId="43" applyNumberFormat="1" applyFont="1" applyFill="1" applyBorder="1" applyAlignment="1">
      <alignment wrapText="1"/>
    </xf>
    <xf numFmtId="4" fontId="35" fillId="33" borderId="0" xfId="0" applyNumberFormat="1" applyFont="1" applyFill="1" applyAlignment="1">
      <alignment horizontal="center"/>
    </xf>
    <xf numFmtId="0" fontId="22" fillId="0" borderId="0" xfId="0" applyFont="1" applyAlignment="1">
      <alignment horizontal="center" vertical="center" wrapText="1"/>
    </xf>
    <xf numFmtId="0" fontId="27" fillId="35" borderId="0" xfId="44" applyFont="1" applyFill="1" applyAlignment="1">
      <alignment horizontal="center" vertical="center"/>
    </xf>
    <xf numFmtId="0" fontId="27" fillId="0" borderId="20" xfId="44" applyFont="1" applyBorder="1" applyAlignment="1">
      <alignment horizontal="center"/>
    </xf>
    <xf numFmtId="0" fontId="27" fillId="0" borderId="21" xfId="44" applyFont="1" applyBorder="1" applyAlignment="1">
      <alignment horizontal="center"/>
    </xf>
    <xf numFmtId="0" fontId="27" fillId="0" borderId="22" xfId="44" applyFont="1" applyBorder="1" applyAlignment="1">
      <alignment horizontal="center"/>
    </xf>
    <xf numFmtId="0" fontId="27" fillId="0" borderId="0" xfId="44" applyFont="1" applyBorder="1" applyAlignment="1">
      <alignment horizontal="center" vertical="center"/>
    </xf>
    <xf numFmtId="0" fontId="27" fillId="0" borderId="0" xfId="44" applyFont="1" applyAlignment="1">
      <alignment horizontal="center"/>
    </xf>
    <xf numFmtId="0" fontId="22" fillId="0" borderId="10" xfId="0" applyFont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 wrapText="1"/>
    </xf>
    <xf numFmtId="0" fontId="31" fillId="43" borderId="14" xfId="0" applyFont="1" applyFill="1" applyBorder="1" applyAlignment="1">
      <alignment horizontal="left" vertical="center" wrapText="1"/>
    </xf>
    <xf numFmtId="4" fontId="31" fillId="43" borderId="15" xfId="0" applyNumberFormat="1" applyFont="1" applyFill="1" applyBorder="1" applyAlignment="1">
      <alignment horizontal="right" wrapText="1"/>
    </xf>
    <xf numFmtId="4" fontId="31" fillId="43" borderId="16" xfId="0" applyNumberFormat="1" applyFont="1" applyFill="1" applyBorder="1" applyAlignment="1">
      <alignment horizontal="right" wrapText="1"/>
    </xf>
    <xf numFmtId="0" fontId="30" fillId="44" borderId="14" xfId="0" applyFont="1" applyFill="1" applyBorder="1" applyAlignment="1">
      <alignment wrapText="1"/>
    </xf>
    <xf numFmtId="4" fontId="30" fillId="44" borderId="15" xfId="0" applyNumberFormat="1" applyFont="1" applyFill="1" applyBorder="1" applyAlignment="1">
      <alignment horizontal="right" wrapText="1"/>
    </xf>
    <xf numFmtId="4" fontId="30" fillId="0" borderId="15" xfId="0" applyNumberFormat="1" applyFont="1" applyBorder="1" applyAlignment="1">
      <alignment horizontal="right" wrapText="1"/>
    </xf>
    <xf numFmtId="4" fontId="30" fillId="0" borderId="16" xfId="0" applyNumberFormat="1" applyFont="1" applyBorder="1" applyAlignment="1">
      <alignment horizontal="right" wrapText="1"/>
    </xf>
    <xf numFmtId="0" fontId="30" fillId="44" borderId="17" xfId="0" applyFont="1" applyFill="1" applyBorder="1" applyAlignment="1">
      <alignment wrapText="1"/>
    </xf>
    <xf numFmtId="4" fontId="30" fillId="44" borderId="18" xfId="0" applyNumberFormat="1" applyFont="1" applyFill="1" applyBorder="1" applyAlignment="1">
      <alignment horizontal="right" wrapText="1"/>
    </xf>
    <xf numFmtId="4" fontId="30" fillId="0" borderId="18" xfId="0" applyNumberFormat="1" applyFont="1" applyBorder="1" applyAlignment="1">
      <alignment horizontal="right" wrapText="1"/>
    </xf>
    <xf numFmtId="4" fontId="30" fillId="0" borderId="19" xfId="0" applyNumberFormat="1" applyFont="1" applyBorder="1" applyAlignment="1">
      <alignment horizontal="right" wrapText="1"/>
    </xf>
  </cellXfs>
  <cellStyles count="46">
    <cellStyle name="20% - Isticanje1" xfId="19" builtinId="30" customBuiltin="1"/>
    <cellStyle name="20% - Isticanje2" xfId="23" builtinId="34" customBuiltin="1"/>
    <cellStyle name="20% - Isticanje3" xfId="27" builtinId="38" customBuiltin="1"/>
    <cellStyle name="20% - Isticanje4" xfId="31" builtinId="42" customBuiltin="1"/>
    <cellStyle name="20% - Isticanje5" xfId="35" builtinId="46" customBuiltin="1"/>
    <cellStyle name="20% - Isticanje6" xfId="39" builtinId="50" customBuiltin="1"/>
    <cellStyle name="40% - Isticanje1" xfId="20" builtinId="31" customBuiltin="1"/>
    <cellStyle name="40% - Isticanje2" xfId="24" builtinId="35" customBuiltin="1"/>
    <cellStyle name="40% - Isticanje3" xfId="28" builtinId="39" customBuiltin="1"/>
    <cellStyle name="40% - Isticanje4" xfId="32" builtinId="43" customBuiltin="1"/>
    <cellStyle name="40% - Isticanje5" xfId="36" builtinId="47" customBuiltin="1"/>
    <cellStyle name="40% - Isticanje6" xfId="40" builtinId="51" customBuiltin="1"/>
    <cellStyle name="60% - Isticanje1" xfId="21" builtinId="32" customBuiltin="1"/>
    <cellStyle name="60% - Isticanje2" xfId="25" builtinId="36" customBuiltin="1"/>
    <cellStyle name="60% - Isticanje3" xfId="29" builtinId="40" customBuiltin="1"/>
    <cellStyle name="60% - Isticanje4" xfId="33" builtinId="44" customBuiltin="1"/>
    <cellStyle name="60% - Isticanje5" xfId="37" builtinId="48" customBuiltin="1"/>
    <cellStyle name="60% - Isticanje6" xfId="41" builtinId="52" customBuiltin="1"/>
    <cellStyle name="Bilješka" xfId="15" builtinId="10" customBuiltin="1"/>
    <cellStyle name="Dobro" xfId="6" builtinId="26" customBuiltin="1"/>
    <cellStyle name="Isticanje1" xfId="18" builtinId="29" customBuiltin="1"/>
    <cellStyle name="Isticanje2" xfId="22" builtinId="33" customBuiltin="1"/>
    <cellStyle name="Isticanje3" xfId="26" builtinId="37" customBuiltin="1"/>
    <cellStyle name="Isticanje4" xfId="30" builtinId="41" customBuiltin="1"/>
    <cellStyle name="Isticanje5" xfId="34" builtinId="45" customBuiltin="1"/>
    <cellStyle name="Isticanje6" xfId="38" builtinId="49" customBuiltin="1"/>
    <cellStyle name="Izlaz" xfId="10" builtinId="21" customBuiltin="1"/>
    <cellStyle name="Izračun" xfId="11" builtinId="22" customBuiltin="1"/>
    <cellStyle name="Loše" xfId="7" builtinId="27" customBuiltin="1"/>
    <cellStyle name="Naslov" xfId="1" builtinId="15" customBuiltin="1"/>
    <cellStyle name="Naslov 1" xfId="2" builtinId="16" customBuiltin="1"/>
    <cellStyle name="Naslov 2" xfId="3" builtinId="17" customBuiltin="1"/>
    <cellStyle name="Naslov 3" xfId="4" builtinId="18" customBuiltin="1"/>
    <cellStyle name="Naslov 4" xfId="5" builtinId="19" customBuiltin="1"/>
    <cellStyle name="Neutralno" xfId="8" builtinId="28" customBuiltin="1"/>
    <cellStyle name="Normal 2" xfId="45" xr:uid="{15E3D256-93F5-46A7-B82C-0505BA971CF9}"/>
    <cellStyle name="Normalno" xfId="0" builtinId="0"/>
    <cellStyle name="Obično_bilanca" xfId="44" xr:uid="{2C946741-0B9B-409B-8E2D-FE1BC3A89744}"/>
    <cellStyle name="Povezana ćelija" xfId="12" builtinId="24" customBuiltin="1"/>
    <cellStyle name="Provjera ćelije" xfId="13" builtinId="23" customBuiltin="1"/>
    <cellStyle name="Tekst objašnjenja" xfId="16" builtinId="53" customBuiltin="1"/>
    <cellStyle name="Tekst upozorenja" xfId="14" builtinId="11" customBuiltin="1"/>
    <cellStyle name="Ukupni zbroj" xfId="17" builtinId="25" customBuiltin="1"/>
    <cellStyle name="Unos" xfId="9" builtinId="20" customBuiltin="1"/>
    <cellStyle name="Valuta" xfId="43" builtinId="4"/>
    <cellStyle name="Zarez" xfId="42" builtinId="3"/>
  </cellStyles>
  <dxfs count="0"/>
  <tableStyles count="0" defaultTableStyle="TableStyleMedium2" defaultPivotStyle="PivotStyleLight16"/>
  <colors>
    <mruColors>
      <color rgb="FF0091C4"/>
      <color rgb="FF87CE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704267-DCCB-4F12-A083-F719DC05AB76}">
  <sheetPr>
    <pageSetUpPr fitToPage="1"/>
  </sheetPr>
  <dimension ref="A1:M37"/>
  <sheetViews>
    <sheetView tabSelected="1" topLeftCell="A19" workbookViewId="0">
      <selection activeCell="B19" sqref="B1:E1048576"/>
    </sheetView>
  </sheetViews>
  <sheetFormatPr defaultColWidth="9.140625" defaultRowHeight="11.25" x14ac:dyDescent="0.15"/>
  <cols>
    <col min="1" max="1" width="36.5703125" style="67" customWidth="1"/>
    <col min="2" max="5" width="18.7109375" style="67" customWidth="1"/>
    <col min="6" max="7" width="11.7109375" style="67" customWidth="1"/>
    <col min="8" max="16384" width="9.140625" style="67"/>
  </cols>
  <sheetData>
    <row r="1" spans="1:13" ht="71.45" customHeight="1" x14ac:dyDescent="0.15">
      <c r="A1" s="138" t="s">
        <v>168</v>
      </c>
      <c r="B1" s="138"/>
      <c r="C1" s="138"/>
      <c r="D1" s="138"/>
      <c r="E1" s="138"/>
      <c r="F1" s="138"/>
      <c r="G1" s="138"/>
    </row>
    <row r="2" spans="1:13" s="68" customFormat="1" ht="15.75" x14ac:dyDescent="0.25">
      <c r="A2" s="139" t="s">
        <v>148</v>
      </c>
      <c r="B2" s="139"/>
      <c r="C2" s="139"/>
      <c r="D2" s="139"/>
      <c r="E2" s="139"/>
      <c r="F2" s="139"/>
      <c r="G2" s="139"/>
      <c r="M2" s="69"/>
    </row>
    <row r="3" spans="1:13" ht="16.5" thickBot="1" x14ac:dyDescent="0.3">
      <c r="A3" s="140" t="s">
        <v>1</v>
      </c>
      <c r="B3" s="141"/>
      <c r="C3" s="141"/>
      <c r="D3" s="141"/>
      <c r="E3" s="141"/>
      <c r="F3" s="141"/>
      <c r="G3" s="142"/>
    </row>
    <row r="4" spans="1:13" s="70" customFormat="1" ht="63" customHeight="1" x14ac:dyDescent="0.15">
      <c r="A4" s="90" t="s">
        <v>0</v>
      </c>
      <c r="B4" s="91" t="s">
        <v>169</v>
      </c>
      <c r="C4" s="91" t="s">
        <v>171</v>
      </c>
      <c r="D4" s="91" t="s">
        <v>170</v>
      </c>
      <c r="E4" s="91" t="s">
        <v>145</v>
      </c>
      <c r="F4" s="91" t="s">
        <v>194</v>
      </c>
      <c r="G4" s="92" t="s">
        <v>174</v>
      </c>
    </row>
    <row r="5" spans="1:13" s="71" customFormat="1" ht="20.100000000000001" customHeight="1" x14ac:dyDescent="0.2">
      <c r="A5" s="124" t="s">
        <v>1</v>
      </c>
      <c r="B5" s="125"/>
      <c r="C5" s="125"/>
      <c r="D5" s="125"/>
      <c r="E5" s="125"/>
      <c r="F5" s="125"/>
      <c r="G5" s="126"/>
    </row>
    <row r="6" spans="1:13" s="71" customFormat="1" ht="20.100000000000001" customHeight="1" x14ac:dyDescent="0.2">
      <c r="A6" s="127" t="s">
        <v>149</v>
      </c>
      <c r="B6" s="128">
        <v>1341375.83</v>
      </c>
      <c r="C6" s="128">
        <v>1419526.36</v>
      </c>
      <c r="D6" s="128">
        <v>1419526.36</v>
      </c>
      <c r="E6" s="128">
        <v>1429974.25</v>
      </c>
      <c r="F6" s="128">
        <f>E6/B6*100</f>
        <v>106.60504073642061</v>
      </c>
      <c r="G6" s="129">
        <f>E6/D6*100</f>
        <v>100.73601239782542</v>
      </c>
    </row>
    <row r="7" spans="1:13" s="71" customFormat="1" ht="38.25" customHeight="1" x14ac:dyDescent="0.2">
      <c r="A7" s="127" t="s">
        <v>150</v>
      </c>
      <c r="B7" s="128">
        <v>0</v>
      </c>
      <c r="C7" s="128">
        <v>0</v>
      </c>
      <c r="D7" s="128">
        <v>0</v>
      </c>
      <c r="E7" s="128">
        <v>0</v>
      </c>
      <c r="F7" s="128">
        <v>0</v>
      </c>
      <c r="G7" s="129">
        <v>0</v>
      </c>
    </row>
    <row r="8" spans="1:13" s="71" customFormat="1" ht="20.100000000000001" customHeight="1" x14ac:dyDescent="0.2">
      <c r="A8" s="130" t="s">
        <v>151</v>
      </c>
      <c r="B8" s="131">
        <f>SUM(B6:B7)</f>
        <v>1341375.83</v>
      </c>
      <c r="C8" s="131">
        <f t="shared" ref="C8:E8" si="0">SUM(C6:C7)</f>
        <v>1419526.36</v>
      </c>
      <c r="D8" s="131">
        <f t="shared" si="0"/>
        <v>1419526.36</v>
      </c>
      <c r="E8" s="131">
        <f t="shared" si="0"/>
        <v>1429974.25</v>
      </c>
      <c r="F8" s="131">
        <f t="shared" ref="F8:F12" si="1">E8/B8*100</f>
        <v>106.60504073642061</v>
      </c>
      <c r="G8" s="132">
        <f t="shared" ref="G8:G12" si="2">E8/D8*100</f>
        <v>100.73601239782542</v>
      </c>
    </row>
    <row r="9" spans="1:13" s="71" customFormat="1" ht="20.100000000000001" customHeight="1" x14ac:dyDescent="0.2">
      <c r="A9" s="127" t="s">
        <v>152</v>
      </c>
      <c r="B9" s="128">
        <v>1245882.47</v>
      </c>
      <c r="C9" s="128">
        <v>1433605.08</v>
      </c>
      <c r="D9" s="128">
        <v>1433605.08</v>
      </c>
      <c r="E9" s="128">
        <v>1420921.25</v>
      </c>
      <c r="F9" s="128">
        <f t="shared" si="1"/>
        <v>114.04938139951514</v>
      </c>
      <c r="G9" s="129">
        <f t="shared" si="2"/>
        <v>99.115249368396491</v>
      </c>
    </row>
    <row r="10" spans="1:13" s="71" customFormat="1" ht="20.100000000000001" customHeight="1" x14ac:dyDescent="0.2">
      <c r="A10" s="127" t="s">
        <v>153</v>
      </c>
      <c r="B10" s="128">
        <v>47997.65</v>
      </c>
      <c r="C10" s="128">
        <v>19769.12</v>
      </c>
      <c r="D10" s="128">
        <v>19769.12</v>
      </c>
      <c r="E10" s="128">
        <v>14252.47</v>
      </c>
      <c r="F10" s="128">
        <f t="shared" si="1"/>
        <v>29.694099606959924</v>
      </c>
      <c r="G10" s="129">
        <f t="shared" si="2"/>
        <v>72.09461017991697</v>
      </c>
    </row>
    <row r="11" spans="1:13" s="71" customFormat="1" ht="20.100000000000001" customHeight="1" x14ac:dyDescent="0.2">
      <c r="A11" s="130" t="s">
        <v>154</v>
      </c>
      <c r="B11" s="131">
        <f>SUM(B9:B10)</f>
        <v>1293880.1199999999</v>
      </c>
      <c r="C11" s="131">
        <f t="shared" ref="C11:E11" si="3">SUM(C9:C10)</f>
        <v>1453374.2000000002</v>
      </c>
      <c r="D11" s="131">
        <f t="shared" si="3"/>
        <v>1453374.2000000002</v>
      </c>
      <c r="E11" s="131">
        <f t="shared" si="3"/>
        <v>1435173.72</v>
      </c>
      <c r="F11" s="131">
        <f t="shared" si="1"/>
        <v>110.92014614151427</v>
      </c>
      <c r="G11" s="132">
        <f t="shared" si="2"/>
        <v>98.747708608010228</v>
      </c>
    </row>
    <row r="12" spans="1:13" s="72" customFormat="1" ht="31.5" customHeight="1" thickBot="1" x14ac:dyDescent="0.25">
      <c r="A12" s="133" t="s">
        <v>155</v>
      </c>
      <c r="B12" s="134">
        <f>B8-B11</f>
        <v>47495.710000000196</v>
      </c>
      <c r="C12" s="134">
        <f t="shared" ref="C12:E12" si="4">C8-C11</f>
        <v>-33847.840000000084</v>
      </c>
      <c r="D12" s="134">
        <f t="shared" si="4"/>
        <v>-33847.840000000084</v>
      </c>
      <c r="E12" s="134">
        <f t="shared" si="4"/>
        <v>-5199.4699999999721</v>
      </c>
      <c r="F12" s="135">
        <f t="shared" si="1"/>
        <v>-10.947241340323053</v>
      </c>
      <c r="G12" s="136">
        <f t="shared" si="2"/>
        <v>15.361305182250801</v>
      </c>
    </row>
    <row r="13" spans="1:13" s="72" customFormat="1" ht="12" x14ac:dyDescent="0.2">
      <c r="A13" s="1"/>
      <c r="B13" s="1"/>
      <c r="C13" s="1"/>
      <c r="D13" s="1"/>
      <c r="E13" s="1"/>
      <c r="F13" s="1"/>
      <c r="G13" s="1"/>
    </row>
    <row r="14" spans="1:13" ht="12" x14ac:dyDescent="0.2">
      <c r="A14" s="1"/>
      <c r="B14" s="1"/>
      <c r="C14" s="1"/>
      <c r="D14" s="1"/>
      <c r="E14" s="1"/>
      <c r="F14" s="1"/>
      <c r="G14" s="1"/>
    </row>
    <row r="15" spans="1:13" ht="16.5" thickBot="1" x14ac:dyDescent="0.2">
      <c r="A15" s="143" t="s">
        <v>156</v>
      </c>
      <c r="B15" s="143"/>
      <c r="C15" s="143"/>
      <c r="D15" s="143"/>
      <c r="E15" s="143"/>
      <c r="F15" s="143"/>
      <c r="G15" s="143"/>
    </row>
    <row r="16" spans="1:13" ht="73.5" customHeight="1" x14ac:dyDescent="0.15">
      <c r="A16" s="90" t="s">
        <v>0</v>
      </c>
      <c r="B16" s="91" t="s">
        <v>169</v>
      </c>
      <c r="C16" s="91" t="s">
        <v>171</v>
      </c>
      <c r="D16" s="91" t="s">
        <v>170</v>
      </c>
      <c r="E16" s="91" t="s">
        <v>145</v>
      </c>
      <c r="F16" s="91" t="s">
        <v>194</v>
      </c>
      <c r="G16" s="92" t="s">
        <v>174</v>
      </c>
    </row>
    <row r="17" spans="1:7" ht="20.100000000000001" customHeight="1" x14ac:dyDescent="0.15">
      <c r="A17" s="115" t="s">
        <v>157</v>
      </c>
      <c r="B17" s="73"/>
      <c r="C17" s="73"/>
      <c r="D17" s="73"/>
      <c r="E17" s="73"/>
      <c r="F17" s="73"/>
      <c r="G17" s="116"/>
    </row>
    <row r="18" spans="1:7" ht="20.100000000000001" customHeight="1" x14ac:dyDescent="0.2">
      <c r="A18" s="117" t="s">
        <v>158</v>
      </c>
      <c r="B18" s="74">
        <v>0</v>
      </c>
      <c r="C18" s="75">
        <v>0</v>
      </c>
      <c r="D18" s="75">
        <v>0</v>
      </c>
      <c r="E18" s="75">
        <v>0</v>
      </c>
      <c r="F18" s="75">
        <v>0</v>
      </c>
      <c r="G18" s="118">
        <v>0</v>
      </c>
    </row>
    <row r="19" spans="1:7" ht="20.100000000000001" customHeight="1" x14ac:dyDescent="0.2">
      <c r="A19" s="119" t="s">
        <v>159</v>
      </c>
      <c r="B19" s="76">
        <v>0</v>
      </c>
      <c r="C19" s="76">
        <v>0</v>
      </c>
      <c r="D19" s="76">
        <v>0</v>
      </c>
      <c r="E19" s="76">
        <v>0</v>
      </c>
      <c r="F19" s="76">
        <v>0</v>
      </c>
      <c r="G19" s="120">
        <v>0</v>
      </c>
    </row>
    <row r="20" spans="1:7" s="77" customFormat="1" ht="30.75" customHeight="1" thickBot="1" x14ac:dyDescent="0.25">
      <c r="A20" s="121" t="s">
        <v>160</v>
      </c>
      <c r="B20" s="122">
        <v>0</v>
      </c>
      <c r="C20" s="122">
        <v>0</v>
      </c>
      <c r="D20" s="122">
        <v>0</v>
      </c>
      <c r="E20" s="122">
        <v>0</v>
      </c>
      <c r="F20" s="122">
        <v>0</v>
      </c>
      <c r="G20" s="123">
        <v>0</v>
      </c>
    </row>
    <row r="21" spans="1:7" s="77" customFormat="1" ht="14.25" x14ac:dyDescent="0.2">
      <c r="A21" s="78"/>
      <c r="B21" s="114"/>
      <c r="C21" s="114"/>
      <c r="D21" s="114"/>
      <c r="E21" s="114"/>
      <c r="F21" s="114"/>
      <c r="G21" s="114"/>
    </row>
    <row r="22" spans="1:7" s="77" customFormat="1" ht="14.25" x14ac:dyDescent="0.2">
      <c r="A22" s="78"/>
      <c r="B22" s="79"/>
      <c r="C22" s="79"/>
      <c r="D22" s="79"/>
      <c r="E22" s="79"/>
      <c r="F22" s="79"/>
      <c r="G22" s="79"/>
    </row>
    <row r="23" spans="1:7" s="77" customFormat="1" ht="16.5" thickBot="1" x14ac:dyDescent="0.3">
      <c r="A23" s="144" t="s">
        <v>161</v>
      </c>
      <c r="B23" s="144"/>
      <c r="C23" s="144"/>
      <c r="D23" s="144"/>
      <c r="E23" s="144"/>
      <c r="F23" s="144"/>
      <c r="G23" s="144"/>
    </row>
    <row r="24" spans="1:7" ht="57.75" customHeight="1" x14ac:dyDescent="0.15">
      <c r="A24" s="90" t="s">
        <v>0</v>
      </c>
      <c r="B24" s="91" t="s">
        <v>169</v>
      </c>
      <c r="C24" s="91" t="s">
        <v>171</v>
      </c>
      <c r="D24" s="91" t="s">
        <v>170</v>
      </c>
      <c r="E24" s="91" t="s">
        <v>145</v>
      </c>
      <c r="F24" s="91" t="s">
        <v>194</v>
      </c>
      <c r="G24" s="92" t="s">
        <v>174</v>
      </c>
    </row>
    <row r="25" spans="1:7" s="80" customFormat="1" ht="37.5" customHeight="1" x14ac:dyDescent="0.25">
      <c r="A25" s="147" t="s">
        <v>172</v>
      </c>
      <c r="B25" s="148">
        <f>B26+B27</f>
        <v>-13647.870000000003</v>
      </c>
      <c r="C25" s="148">
        <f>C26+C27</f>
        <v>33847.840000000004</v>
      </c>
      <c r="D25" s="148">
        <f t="shared" ref="D25:E25" si="5">D26+D27</f>
        <v>33847.840000000004</v>
      </c>
      <c r="E25" s="148">
        <f t="shared" si="5"/>
        <v>33847.840000000004</v>
      </c>
      <c r="F25" s="148">
        <f>E25/B25*100</f>
        <v>-248.00822399392723</v>
      </c>
      <c r="G25" s="149">
        <f>E25/D25*100</f>
        <v>100</v>
      </c>
    </row>
    <row r="26" spans="1:7" s="80" customFormat="1" ht="37.5" customHeight="1" x14ac:dyDescent="0.25">
      <c r="A26" s="150" t="s">
        <v>162</v>
      </c>
      <c r="B26" s="151">
        <v>28764.17</v>
      </c>
      <c r="C26" s="151">
        <v>34243.800000000003</v>
      </c>
      <c r="D26" s="151">
        <v>34243.800000000003</v>
      </c>
      <c r="E26" s="151">
        <v>34243.800000000003</v>
      </c>
      <c r="F26" s="152">
        <f>E26/B26*100</f>
        <v>119.05019334818286</v>
      </c>
      <c r="G26" s="153">
        <f>F26/C26*100</f>
        <v>0.34765473851670331</v>
      </c>
    </row>
    <row r="27" spans="1:7" s="82" customFormat="1" ht="20.100000000000001" customHeight="1" thickBot="1" x14ac:dyDescent="0.3">
      <c r="A27" s="154" t="s">
        <v>163</v>
      </c>
      <c r="B27" s="155">
        <v>-42412.04</v>
      </c>
      <c r="C27" s="155">
        <v>-395.96</v>
      </c>
      <c r="D27" s="155">
        <v>-395.96</v>
      </c>
      <c r="E27" s="155">
        <v>-395.96</v>
      </c>
      <c r="F27" s="156">
        <f t="shared" ref="F27" si="6">E27/B27*100</f>
        <v>0.93360281655869415</v>
      </c>
      <c r="G27" s="157">
        <f t="shared" ref="G27" si="7">E27/D27*100</f>
        <v>100</v>
      </c>
    </row>
    <row r="28" spans="1:7" s="82" customFormat="1" ht="15.75" x14ac:dyDescent="0.25">
      <c r="A28" s="83"/>
      <c r="B28" s="84"/>
      <c r="C28" s="84"/>
      <c r="D28" s="84"/>
      <c r="E28" s="84"/>
      <c r="F28" s="85"/>
      <c r="G28" s="85"/>
    </row>
    <row r="29" spans="1:7" s="86" customFormat="1" ht="16.5" thickBot="1" x14ac:dyDescent="0.3">
      <c r="A29" s="137" t="s">
        <v>164</v>
      </c>
      <c r="B29" s="137"/>
      <c r="C29" s="137"/>
      <c r="D29" s="137"/>
      <c r="E29" s="137"/>
      <c r="F29" s="137"/>
      <c r="G29" s="137"/>
    </row>
    <row r="30" spans="1:7" s="86" customFormat="1" ht="65.25" customHeight="1" x14ac:dyDescent="0.15">
      <c r="A30" s="104" t="s">
        <v>0</v>
      </c>
      <c r="B30" s="105" t="s">
        <v>169</v>
      </c>
      <c r="C30" s="105"/>
      <c r="D30" s="105"/>
      <c r="E30" s="105" t="s">
        <v>145</v>
      </c>
      <c r="F30" s="106" t="s">
        <v>194</v>
      </c>
    </row>
    <row r="31" spans="1:7" ht="36.75" customHeight="1" x14ac:dyDescent="0.2">
      <c r="A31" s="112" t="s">
        <v>165</v>
      </c>
      <c r="B31" s="87">
        <f>B32+B33</f>
        <v>33847.840000000004</v>
      </c>
      <c r="C31" s="87"/>
      <c r="D31" s="87"/>
      <c r="E31" s="87">
        <f>E32+E33</f>
        <v>30352.639999999999</v>
      </c>
      <c r="F31" s="113">
        <f>E31/B31*100</f>
        <v>89.673787160421455</v>
      </c>
    </row>
    <row r="32" spans="1:7" s="80" customFormat="1" ht="20.100000000000001" customHeight="1" x14ac:dyDescent="0.25">
      <c r="A32" s="107" t="s">
        <v>166</v>
      </c>
      <c r="B32" s="81">
        <v>34243.800000000003</v>
      </c>
      <c r="C32" s="81"/>
      <c r="D32" s="81"/>
      <c r="E32" s="81">
        <v>30352.639999999999</v>
      </c>
      <c r="F32" s="108">
        <f>E32/B32*100</f>
        <v>88.636891933722296</v>
      </c>
    </row>
    <row r="33" spans="1:7" s="82" customFormat="1" ht="20.100000000000001" customHeight="1" thickBot="1" x14ac:dyDescent="0.3">
      <c r="A33" s="109" t="s">
        <v>167</v>
      </c>
      <c r="B33" s="110">
        <v>-395.96</v>
      </c>
      <c r="C33" s="110"/>
      <c r="D33" s="110"/>
      <c r="E33" s="110"/>
      <c r="F33" s="111">
        <f>E33/B33*100</f>
        <v>0</v>
      </c>
    </row>
    <row r="34" spans="1:7" s="86" customFormat="1" ht="12.75" x14ac:dyDescent="0.2">
      <c r="A34" s="88"/>
      <c r="B34" s="67"/>
      <c r="C34" s="67"/>
      <c r="D34" s="67"/>
      <c r="E34" s="67"/>
      <c r="F34" s="67"/>
      <c r="G34" s="67"/>
    </row>
    <row r="35" spans="1:7" ht="12" x14ac:dyDescent="0.2">
      <c r="E35" s="1"/>
    </row>
    <row r="37" spans="1:7" ht="12.75" x14ac:dyDescent="0.2">
      <c r="E37" s="89"/>
    </row>
  </sheetData>
  <mergeCells count="6">
    <mergeCell ref="A29:G29"/>
    <mergeCell ref="A1:G1"/>
    <mergeCell ref="A2:G2"/>
    <mergeCell ref="A3:G3"/>
    <mergeCell ref="A15:G15"/>
    <mergeCell ref="A23:G23"/>
  </mergeCells>
  <pageMargins left="0.7" right="0.7" top="0.75" bottom="0.75" header="0.3" footer="0.3"/>
  <pageSetup paperSize="9" scale="4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92"/>
  <sheetViews>
    <sheetView showGridLines="0" workbookViewId="0">
      <selection activeCell="H8" sqref="H8"/>
    </sheetView>
  </sheetViews>
  <sheetFormatPr defaultColWidth="9.140625" defaultRowHeight="12" x14ac:dyDescent="0.2"/>
  <cols>
    <col min="1" max="1" width="46.85546875" style="1" customWidth="1"/>
    <col min="2" max="5" width="15.7109375" style="1" customWidth="1"/>
    <col min="6" max="6" width="15.140625" style="1" customWidth="1"/>
    <col min="7" max="7" width="10.7109375" style="1" customWidth="1"/>
    <col min="8" max="16384" width="9.140625" style="1"/>
  </cols>
  <sheetData>
    <row r="1" spans="1:7" ht="80.099999999999994" customHeight="1" thickBot="1" x14ac:dyDescent="0.25">
      <c r="A1" s="145" t="s">
        <v>137</v>
      </c>
      <c r="B1" s="145"/>
      <c r="C1" s="145"/>
      <c r="D1" s="145"/>
      <c r="E1" s="145"/>
      <c r="F1" s="145"/>
      <c r="G1" s="145"/>
    </row>
    <row r="2" spans="1:7" s="2" customFormat="1" ht="60" customHeight="1" x14ac:dyDescent="0.2">
      <c r="A2" s="5" t="s">
        <v>0</v>
      </c>
      <c r="B2" s="6" t="s">
        <v>143</v>
      </c>
      <c r="C2" s="6" t="s">
        <v>142</v>
      </c>
      <c r="D2" s="6" t="s">
        <v>144</v>
      </c>
      <c r="E2" s="6" t="s">
        <v>145</v>
      </c>
      <c r="F2" s="6" t="s">
        <v>173</v>
      </c>
      <c r="G2" s="7" t="s">
        <v>174</v>
      </c>
    </row>
    <row r="3" spans="1:7" s="4" customFormat="1" ht="27.75" customHeight="1" x14ac:dyDescent="0.2">
      <c r="A3" s="8" t="s">
        <v>1</v>
      </c>
      <c r="B3" s="9"/>
      <c r="C3" s="9"/>
      <c r="D3" s="9"/>
      <c r="E3" s="9"/>
      <c r="F3" s="10"/>
      <c r="G3" s="11"/>
    </row>
    <row r="4" spans="1:7" s="4" customFormat="1" ht="27.75" customHeight="1" x14ac:dyDescent="0.2">
      <c r="A4" s="8" t="s">
        <v>141</v>
      </c>
      <c r="B4" s="9"/>
      <c r="C4" s="9"/>
      <c r="D4" s="9"/>
      <c r="E4" s="9"/>
      <c r="F4" s="10"/>
      <c r="G4" s="11"/>
    </row>
    <row r="5" spans="1:7" s="3" customFormat="1" ht="23.25" customHeight="1" x14ac:dyDescent="0.2">
      <c r="A5" s="33" t="s">
        <v>2</v>
      </c>
      <c r="B5" s="34">
        <v>1341375.83</v>
      </c>
      <c r="C5" s="34">
        <v>1419526.36</v>
      </c>
      <c r="D5" s="34">
        <v>1419526.36</v>
      </c>
      <c r="E5" s="34">
        <v>1429974.25</v>
      </c>
      <c r="F5" s="34">
        <f>E5/B5*100</f>
        <v>106.60504073642061</v>
      </c>
      <c r="G5" s="93">
        <f>E5/D5*100</f>
        <v>100.73601239782542</v>
      </c>
    </row>
    <row r="6" spans="1:7" s="3" customFormat="1" ht="24" x14ac:dyDescent="0.2">
      <c r="A6" s="16" t="s">
        <v>3</v>
      </c>
      <c r="B6" s="17">
        <v>1185726.1599999999</v>
      </c>
      <c r="C6" s="17">
        <v>1260875.19</v>
      </c>
      <c r="D6" s="17">
        <v>1260875.19</v>
      </c>
      <c r="E6" s="17">
        <v>1248610.6299999999</v>
      </c>
      <c r="F6" s="18">
        <v>105.3</v>
      </c>
      <c r="G6" s="19">
        <v>99.03</v>
      </c>
    </row>
    <row r="7" spans="1:7" s="3" customFormat="1" ht="24" x14ac:dyDescent="0.2">
      <c r="A7" s="20" t="s">
        <v>4</v>
      </c>
      <c r="B7" s="17">
        <v>1004829.57</v>
      </c>
      <c r="C7" s="21"/>
      <c r="D7" s="21"/>
      <c r="E7" s="17">
        <v>1238974.1499999999</v>
      </c>
      <c r="F7" s="18">
        <v>123.3</v>
      </c>
      <c r="G7" s="22"/>
    </row>
    <row r="8" spans="1:7" s="3" customFormat="1" ht="24" x14ac:dyDescent="0.2">
      <c r="A8" s="23" t="s">
        <v>5</v>
      </c>
      <c r="B8" s="17">
        <v>1004254.04</v>
      </c>
      <c r="C8" s="21"/>
      <c r="D8" s="21"/>
      <c r="E8" s="17">
        <v>1238280.97</v>
      </c>
      <c r="F8" s="18">
        <v>123.3</v>
      </c>
      <c r="G8" s="22"/>
    </row>
    <row r="9" spans="1:7" s="3" customFormat="1" ht="24" x14ac:dyDescent="0.2">
      <c r="A9" s="23" t="s">
        <v>6</v>
      </c>
      <c r="B9" s="18">
        <v>575.53</v>
      </c>
      <c r="C9" s="21"/>
      <c r="D9" s="21"/>
      <c r="E9" s="18">
        <v>693.18</v>
      </c>
      <c r="F9" s="18">
        <v>120.44</v>
      </c>
      <c r="G9" s="22"/>
    </row>
    <row r="10" spans="1:7" s="3" customFormat="1" x14ac:dyDescent="0.2">
      <c r="A10" s="20" t="s">
        <v>7</v>
      </c>
      <c r="B10" s="17">
        <v>71069.66</v>
      </c>
      <c r="C10" s="21"/>
      <c r="D10" s="21"/>
      <c r="E10" s="17">
        <v>2809.8</v>
      </c>
      <c r="F10" s="18">
        <v>3.95</v>
      </c>
      <c r="G10" s="22"/>
    </row>
    <row r="11" spans="1:7" s="3" customFormat="1" ht="24" x14ac:dyDescent="0.2">
      <c r="A11" s="23" t="s">
        <v>8</v>
      </c>
      <c r="B11" s="17">
        <v>71069.66</v>
      </c>
      <c r="C11" s="21"/>
      <c r="D11" s="21"/>
      <c r="E11" s="17">
        <v>2809.8</v>
      </c>
      <c r="F11" s="18">
        <v>3.95</v>
      </c>
      <c r="G11" s="22"/>
    </row>
    <row r="12" spans="1:7" s="3" customFormat="1" ht="24" x14ac:dyDescent="0.2">
      <c r="A12" s="20" t="s">
        <v>9</v>
      </c>
      <c r="B12" s="17">
        <v>109826.93</v>
      </c>
      <c r="C12" s="21"/>
      <c r="D12" s="21"/>
      <c r="E12" s="17">
        <v>6826.68</v>
      </c>
      <c r="F12" s="18">
        <v>6.22</v>
      </c>
      <c r="G12" s="22"/>
    </row>
    <row r="13" spans="1:7" s="3" customFormat="1" ht="24" x14ac:dyDescent="0.2">
      <c r="A13" s="23" t="s">
        <v>10</v>
      </c>
      <c r="B13" s="17">
        <v>5756.39</v>
      </c>
      <c r="C13" s="21"/>
      <c r="D13" s="21"/>
      <c r="E13" s="17">
        <v>1024</v>
      </c>
      <c r="F13" s="18">
        <v>17.79</v>
      </c>
      <c r="G13" s="22"/>
    </row>
    <row r="14" spans="1:7" s="3" customFormat="1" ht="24" x14ac:dyDescent="0.2">
      <c r="A14" s="23" t="s">
        <v>11</v>
      </c>
      <c r="B14" s="17">
        <v>7780.44</v>
      </c>
      <c r="C14" s="21"/>
      <c r="D14" s="21"/>
      <c r="E14" s="21"/>
      <c r="F14" s="21"/>
      <c r="G14" s="22"/>
    </row>
    <row r="15" spans="1:7" s="3" customFormat="1" ht="24" x14ac:dyDescent="0.2">
      <c r="A15" s="23" t="s">
        <v>12</v>
      </c>
      <c r="B15" s="17">
        <v>33849.96</v>
      </c>
      <c r="C15" s="21"/>
      <c r="D15" s="21"/>
      <c r="E15" s="17">
        <v>5802.68</v>
      </c>
      <c r="F15" s="18">
        <v>17.14</v>
      </c>
      <c r="G15" s="22"/>
    </row>
    <row r="16" spans="1:7" s="3" customFormat="1" ht="36" x14ac:dyDescent="0.2">
      <c r="A16" s="23" t="s">
        <v>13</v>
      </c>
      <c r="B16" s="17">
        <v>62440.14</v>
      </c>
      <c r="C16" s="21"/>
      <c r="D16" s="21"/>
      <c r="E16" s="21"/>
      <c r="F16" s="21"/>
      <c r="G16" s="22"/>
    </row>
    <row r="17" spans="1:7" s="3" customFormat="1" x14ac:dyDescent="0.2">
      <c r="A17" s="16" t="s">
        <v>14</v>
      </c>
      <c r="B17" s="18">
        <v>13.3</v>
      </c>
      <c r="C17" s="18">
        <v>7.96</v>
      </c>
      <c r="D17" s="18">
        <v>7.96</v>
      </c>
      <c r="E17" s="18">
        <v>16.399999999999999</v>
      </c>
      <c r="F17" s="18">
        <v>123.31</v>
      </c>
      <c r="G17" s="19">
        <v>206.03</v>
      </c>
    </row>
    <row r="18" spans="1:7" s="3" customFormat="1" x14ac:dyDescent="0.2">
      <c r="A18" s="20" t="s">
        <v>15</v>
      </c>
      <c r="B18" s="18">
        <v>13.3</v>
      </c>
      <c r="C18" s="21"/>
      <c r="D18" s="21"/>
      <c r="E18" s="18">
        <v>16.399999999999999</v>
      </c>
      <c r="F18" s="18">
        <v>123.31</v>
      </c>
      <c r="G18" s="22"/>
    </row>
    <row r="19" spans="1:7" s="3" customFormat="1" ht="24" x14ac:dyDescent="0.2">
      <c r="A19" s="23" t="s">
        <v>16</v>
      </c>
      <c r="B19" s="18">
        <v>13.3</v>
      </c>
      <c r="C19" s="21"/>
      <c r="D19" s="21"/>
      <c r="E19" s="18">
        <v>16.399999999999999</v>
      </c>
      <c r="F19" s="18">
        <v>123.31</v>
      </c>
      <c r="G19" s="22"/>
    </row>
    <row r="20" spans="1:7" s="3" customFormat="1" ht="24" x14ac:dyDescent="0.2">
      <c r="A20" s="16" t="s">
        <v>17</v>
      </c>
      <c r="B20" s="17">
        <v>1834.88</v>
      </c>
      <c r="C20" s="17">
        <v>4819.87</v>
      </c>
      <c r="D20" s="17">
        <v>4819.87</v>
      </c>
      <c r="E20" s="17">
        <v>8958.01</v>
      </c>
      <c r="F20" s="18">
        <v>488.21</v>
      </c>
      <c r="G20" s="19">
        <v>185.86</v>
      </c>
    </row>
    <row r="21" spans="1:7" s="3" customFormat="1" x14ac:dyDescent="0.2">
      <c r="A21" s="20" t="s">
        <v>18</v>
      </c>
      <c r="B21" s="17">
        <v>1834.88</v>
      </c>
      <c r="C21" s="21"/>
      <c r="D21" s="21"/>
      <c r="E21" s="17">
        <v>8958.01</v>
      </c>
      <c r="F21" s="18">
        <v>488.21</v>
      </c>
      <c r="G21" s="22"/>
    </row>
    <row r="22" spans="1:7" s="3" customFormat="1" x14ac:dyDescent="0.2">
      <c r="A22" s="23" t="s">
        <v>19</v>
      </c>
      <c r="B22" s="17">
        <v>1834.88</v>
      </c>
      <c r="C22" s="21"/>
      <c r="D22" s="21"/>
      <c r="E22" s="17">
        <v>8958.01</v>
      </c>
      <c r="F22" s="18">
        <v>488.21</v>
      </c>
      <c r="G22" s="22"/>
    </row>
    <row r="23" spans="1:7" s="3" customFormat="1" ht="36" x14ac:dyDescent="0.2">
      <c r="A23" s="16" t="s">
        <v>20</v>
      </c>
      <c r="B23" s="17">
        <v>19934.36</v>
      </c>
      <c r="C23" s="17">
        <v>21474.78</v>
      </c>
      <c r="D23" s="17">
        <v>21474.78</v>
      </c>
      <c r="E23" s="17">
        <v>38844.22</v>
      </c>
      <c r="F23" s="18">
        <v>194.86</v>
      </c>
      <c r="G23" s="19">
        <v>180.88</v>
      </c>
    </row>
    <row r="24" spans="1:7" s="3" customFormat="1" ht="24" x14ac:dyDescent="0.2">
      <c r="A24" s="20" t="s">
        <v>21</v>
      </c>
      <c r="B24" s="17">
        <v>19430.009999999998</v>
      </c>
      <c r="C24" s="21"/>
      <c r="D24" s="21"/>
      <c r="E24" s="17">
        <v>36123.160000000003</v>
      </c>
      <c r="F24" s="18">
        <v>185.91</v>
      </c>
      <c r="G24" s="22"/>
    </row>
    <row r="25" spans="1:7" s="3" customFormat="1" x14ac:dyDescent="0.2">
      <c r="A25" s="23" t="s">
        <v>22</v>
      </c>
      <c r="B25" s="17">
        <v>19430.009999999998</v>
      </c>
      <c r="C25" s="21"/>
      <c r="D25" s="21"/>
      <c r="E25" s="17">
        <v>36123.160000000003</v>
      </c>
      <c r="F25" s="18">
        <v>185.91</v>
      </c>
      <c r="G25" s="22"/>
    </row>
    <row r="26" spans="1:7" s="3" customFormat="1" ht="36" x14ac:dyDescent="0.2">
      <c r="A26" s="20" t="s">
        <v>23</v>
      </c>
      <c r="B26" s="18">
        <v>504.35</v>
      </c>
      <c r="C26" s="21"/>
      <c r="D26" s="21"/>
      <c r="E26" s="17">
        <v>2721.06</v>
      </c>
      <c r="F26" s="18">
        <v>539.52</v>
      </c>
      <c r="G26" s="22"/>
    </row>
    <row r="27" spans="1:7" s="3" customFormat="1" x14ac:dyDescent="0.2">
      <c r="A27" s="23" t="s">
        <v>24</v>
      </c>
      <c r="B27" s="18">
        <v>504.35</v>
      </c>
      <c r="C27" s="21"/>
      <c r="D27" s="21"/>
      <c r="E27" s="18">
        <v>557.34</v>
      </c>
      <c r="F27" s="18">
        <v>110.51</v>
      </c>
      <c r="G27" s="22"/>
    </row>
    <row r="28" spans="1:7" s="3" customFormat="1" x14ac:dyDescent="0.2">
      <c r="A28" s="23" t="s">
        <v>25</v>
      </c>
      <c r="B28" s="21"/>
      <c r="C28" s="21"/>
      <c r="D28" s="21"/>
      <c r="E28" s="17">
        <v>2163.7199999999998</v>
      </c>
      <c r="F28" s="21"/>
      <c r="G28" s="22"/>
    </row>
    <row r="29" spans="1:7" s="3" customFormat="1" ht="24" x14ac:dyDescent="0.2">
      <c r="A29" s="16" t="s">
        <v>26</v>
      </c>
      <c r="B29" s="17">
        <v>133867.13</v>
      </c>
      <c r="C29" s="17">
        <v>132348.56</v>
      </c>
      <c r="D29" s="17">
        <v>132348.56</v>
      </c>
      <c r="E29" s="17">
        <v>133544.99</v>
      </c>
      <c r="F29" s="18">
        <v>99.76</v>
      </c>
      <c r="G29" s="19">
        <v>100.9</v>
      </c>
    </row>
    <row r="30" spans="1:7" s="3" customFormat="1" ht="24" x14ac:dyDescent="0.2">
      <c r="A30" s="20" t="s">
        <v>27</v>
      </c>
      <c r="B30" s="17">
        <v>133867.13</v>
      </c>
      <c r="C30" s="21"/>
      <c r="D30" s="21"/>
      <c r="E30" s="17">
        <v>133544.99</v>
      </c>
      <c r="F30" s="18">
        <v>99.76</v>
      </c>
      <c r="G30" s="22"/>
    </row>
    <row r="31" spans="1:7" s="3" customFormat="1" ht="24" x14ac:dyDescent="0.2">
      <c r="A31" s="23" t="s">
        <v>28</v>
      </c>
      <c r="B31" s="17">
        <v>118876.82</v>
      </c>
      <c r="C31" s="21"/>
      <c r="D31" s="21"/>
      <c r="E31" s="17">
        <v>129044.99</v>
      </c>
      <c r="F31" s="18">
        <v>108.55</v>
      </c>
      <c r="G31" s="22"/>
    </row>
    <row r="32" spans="1:7" s="3" customFormat="1" ht="24" x14ac:dyDescent="0.2">
      <c r="A32" s="23" t="s">
        <v>29</v>
      </c>
      <c r="B32" s="17">
        <v>14990.31</v>
      </c>
      <c r="C32" s="21"/>
      <c r="D32" s="21"/>
      <c r="E32" s="17">
        <v>4500</v>
      </c>
      <c r="F32" s="18">
        <v>30.02</v>
      </c>
      <c r="G32" s="22"/>
    </row>
    <row r="33" spans="1:7" s="4" customFormat="1" ht="24" customHeight="1" x14ac:dyDescent="0.2">
      <c r="A33" s="8" t="s">
        <v>30</v>
      </c>
      <c r="B33" s="24">
        <v>1341375.83</v>
      </c>
      <c r="C33" s="24">
        <v>1419526.36</v>
      </c>
      <c r="D33" s="24">
        <v>1419526.36</v>
      </c>
      <c r="E33" s="24">
        <v>1429974.25</v>
      </c>
      <c r="F33" s="25">
        <v>106.61</v>
      </c>
      <c r="G33" s="26">
        <v>100.74</v>
      </c>
    </row>
    <row r="34" spans="1:7" s="3" customFormat="1" ht="24" customHeight="1" x14ac:dyDescent="0.2">
      <c r="A34" s="12" t="s">
        <v>31</v>
      </c>
      <c r="B34" s="13">
        <v>1245882.47</v>
      </c>
      <c r="C34" s="13">
        <v>1433605.08</v>
      </c>
      <c r="D34" s="13">
        <v>1433605.08</v>
      </c>
      <c r="E34" s="13">
        <v>1420921.25</v>
      </c>
      <c r="F34" s="14">
        <v>114.05</v>
      </c>
      <c r="G34" s="27">
        <v>99.12</v>
      </c>
    </row>
    <row r="35" spans="1:7" s="3" customFormat="1" x14ac:dyDescent="0.2">
      <c r="A35" s="16" t="s">
        <v>32</v>
      </c>
      <c r="B35" s="17">
        <v>1063172.73</v>
      </c>
      <c r="C35" s="17">
        <v>1266204.69</v>
      </c>
      <c r="D35" s="17">
        <v>1266204.69</v>
      </c>
      <c r="E35" s="17">
        <v>1249350.92</v>
      </c>
      <c r="F35" s="18">
        <v>117.51</v>
      </c>
      <c r="G35" s="19">
        <v>98.67</v>
      </c>
    </row>
    <row r="36" spans="1:7" s="3" customFormat="1" x14ac:dyDescent="0.2">
      <c r="A36" s="16" t="s">
        <v>33</v>
      </c>
      <c r="B36" s="17">
        <v>878379.55</v>
      </c>
      <c r="C36" s="21"/>
      <c r="D36" s="21"/>
      <c r="E36" s="17">
        <v>1035132.15</v>
      </c>
      <c r="F36" s="18">
        <v>117.85</v>
      </c>
      <c r="G36" s="22"/>
    </row>
    <row r="37" spans="1:7" s="3" customFormat="1" x14ac:dyDescent="0.2">
      <c r="A37" s="23" t="s">
        <v>34</v>
      </c>
      <c r="B37" s="17">
        <v>878379.55</v>
      </c>
      <c r="C37" s="21"/>
      <c r="D37" s="21"/>
      <c r="E37" s="17">
        <v>1035132.15</v>
      </c>
      <c r="F37" s="18">
        <v>117.85</v>
      </c>
      <c r="G37" s="22"/>
    </row>
    <row r="38" spans="1:7" s="3" customFormat="1" x14ac:dyDescent="0.2">
      <c r="A38" s="16" t="s">
        <v>35</v>
      </c>
      <c r="B38" s="17">
        <v>39468.75</v>
      </c>
      <c r="C38" s="21"/>
      <c r="D38" s="21"/>
      <c r="E38" s="17">
        <v>43421.97</v>
      </c>
      <c r="F38" s="18">
        <v>110.02</v>
      </c>
      <c r="G38" s="22"/>
    </row>
    <row r="39" spans="1:7" s="3" customFormat="1" x14ac:dyDescent="0.2">
      <c r="A39" s="23" t="s">
        <v>36</v>
      </c>
      <c r="B39" s="17">
        <v>39468.75</v>
      </c>
      <c r="C39" s="21"/>
      <c r="D39" s="21"/>
      <c r="E39" s="17">
        <v>43421.97</v>
      </c>
      <c r="F39" s="18">
        <v>110.02</v>
      </c>
      <c r="G39" s="22"/>
    </row>
    <row r="40" spans="1:7" s="3" customFormat="1" x14ac:dyDescent="0.2">
      <c r="A40" s="16" t="s">
        <v>37</v>
      </c>
      <c r="B40" s="17">
        <v>145324.43</v>
      </c>
      <c r="C40" s="21"/>
      <c r="D40" s="21"/>
      <c r="E40" s="17">
        <v>170796.79999999999</v>
      </c>
      <c r="F40" s="18">
        <v>117.53</v>
      </c>
      <c r="G40" s="22"/>
    </row>
    <row r="41" spans="1:7" s="3" customFormat="1" x14ac:dyDescent="0.2">
      <c r="A41" s="23" t="s">
        <v>38</v>
      </c>
      <c r="B41" s="17">
        <v>145324.43</v>
      </c>
      <c r="C41" s="21"/>
      <c r="D41" s="21"/>
      <c r="E41" s="17">
        <v>170796.79999999999</v>
      </c>
      <c r="F41" s="18">
        <v>117.53</v>
      </c>
      <c r="G41" s="22"/>
    </row>
    <row r="42" spans="1:7" s="3" customFormat="1" x14ac:dyDescent="0.2">
      <c r="A42" s="16" t="s">
        <v>39</v>
      </c>
      <c r="B42" s="17">
        <v>179369.62</v>
      </c>
      <c r="C42" s="17">
        <v>164886.14000000001</v>
      </c>
      <c r="D42" s="17">
        <v>164886.14000000001</v>
      </c>
      <c r="E42" s="17">
        <v>169884.16</v>
      </c>
      <c r="F42" s="18">
        <v>94.71</v>
      </c>
      <c r="G42" s="19">
        <v>103.03</v>
      </c>
    </row>
    <row r="43" spans="1:7" s="3" customFormat="1" x14ac:dyDescent="0.2">
      <c r="A43" s="16" t="s">
        <v>40</v>
      </c>
      <c r="B43" s="17">
        <v>81515.97</v>
      </c>
      <c r="C43" s="21"/>
      <c r="D43" s="21"/>
      <c r="E43" s="17">
        <v>55716.07</v>
      </c>
      <c r="F43" s="18">
        <v>68.349999999999994</v>
      </c>
      <c r="G43" s="22"/>
    </row>
    <row r="44" spans="1:7" s="3" customFormat="1" x14ac:dyDescent="0.2">
      <c r="A44" s="23" t="s">
        <v>41</v>
      </c>
      <c r="B44" s="17">
        <v>27777.4</v>
      </c>
      <c r="C44" s="21"/>
      <c r="D44" s="21"/>
      <c r="E44" s="17">
        <v>19536.55</v>
      </c>
      <c r="F44" s="18">
        <v>70.33</v>
      </c>
      <c r="G44" s="22"/>
    </row>
    <row r="45" spans="1:7" s="3" customFormat="1" ht="24" x14ac:dyDescent="0.2">
      <c r="A45" s="23" t="s">
        <v>42</v>
      </c>
      <c r="B45" s="17">
        <v>33679.67</v>
      </c>
      <c r="C45" s="21"/>
      <c r="D45" s="21"/>
      <c r="E45" s="17">
        <v>32702.97</v>
      </c>
      <c r="F45" s="18">
        <v>97.1</v>
      </c>
      <c r="G45" s="22"/>
    </row>
    <row r="46" spans="1:7" s="3" customFormat="1" x14ac:dyDescent="0.2">
      <c r="A46" s="23" t="s">
        <v>43</v>
      </c>
      <c r="B46" s="17">
        <v>19772.560000000001</v>
      </c>
      <c r="C46" s="21"/>
      <c r="D46" s="21"/>
      <c r="E46" s="17">
        <v>3059.55</v>
      </c>
      <c r="F46" s="18">
        <v>15.47</v>
      </c>
      <c r="G46" s="22"/>
    </row>
    <row r="47" spans="1:7" s="3" customFormat="1" x14ac:dyDescent="0.2">
      <c r="A47" s="23" t="s">
        <v>44</v>
      </c>
      <c r="B47" s="18">
        <v>286.33999999999997</v>
      </c>
      <c r="C47" s="21"/>
      <c r="D47" s="21"/>
      <c r="E47" s="18">
        <v>417</v>
      </c>
      <c r="F47" s="18">
        <v>145.63</v>
      </c>
      <c r="G47" s="22"/>
    </row>
    <row r="48" spans="1:7" s="3" customFormat="1" x14ac:dyDescent="0.2">
      <c r="A48" s="16" t="s">
        <v>45</v>
      </c>
      <c r="B48" s="17">
        <v>46339.47</v>
      </c>
      <c r="C48" s="21"/>
      <c r="D48" s="21"/>
      <c r="E48" s="17">
        <v>48047.18</v>
      </c>
      <c r="F48" s="18">
        <v>103.69</v>
      </c>
      <c r="G48" s="22"/>
    </row>
    <row r="49" spans="1:7" s="3" customFormat="1" x14ac:dyDescent="0.2">
      <c r="A49" s="23" t="s">
        <v>46</v>
      </c>
      <c r="B49" s="17">
        <v>10531.18</v>
      </c>
      <c r="C49" s="21"/>
      <c r="D49" s="21"/>
      <c r="E49" s="17">
        <v>10061.83</v>
      </c>
      <c r="F49" s="18">
        <v>95.54</v>
      </c>
      <c r="G49" s="22"/>
    </row>
    <row r="50" spans="1:7" s="3" customFormat="1" x14ac:dyDescent="0.2">
      <c r="A50" s="23" t="s">
        <v>47</v>
      </c>
      <c r="B50" s="17">
        <v>4840.5600000000004</v>
      </c>
      <c r="C50" s="21"/>
      <c r="D50" s="21"/>
      <c r="E50" s="17">
        <v>4961.91</v>
      </c>
      <c r="F50" s="18">
        <v>102.51</v>
      </c>
      <c r="G50" s="22"/>
    </row>
    <row r="51" spans="1:7" s="3" customFormat="1" x14ac:dyDescent="0.2">
      <c r="A51" s="23" t="s">
        <v>48</v>
      </c>
      <c r="B51" s="17">
        <v>26873.61</v>
      </c>
      <c r="C51" s="21"/>
      <c r="D51" s="21"/>
      <c r="E51" s="17">
        <v>29517.72</v>
      </c>
      <c r="F51" s="18">
        <v>109.84</v>
      </c>
      <c r="G51" s="22"/>
    </row>
    <row r="52" spans="1:7" s="3" customFormat="1" ht="24" x14ac:dyDescent="0.2">
      <c r="A52" s="23" t="s">
        <v>49</v>
      </c>
      <c r="B52" s="17">
        <v>2432.31</v>
      </c>
      <c r="C52" s="21"/>
      <c r="D52" s="21"/>
      <c r="E52" s="17">
        <v>2493.5700000000002</v>
      </c>
      <c r="F52" s="18">
        <v>102.52</v>
      </c>
      <c r="G52" s="22"/>
    </row>
    <row r="53" spans="1:7" s="3" customFormat="1" x14ac:dyDescent="0.2">
      <c r="A53" s="23" t="s">
        <v>50</v>
      </c>
      <c r="B53" s="17">
        <v>1239.6099999999999</v>
      </c>
      <c r="C53" s="21"/>
      <c r="D53" s="21"/>
      <c r="E53" s="18">
        <v>331.33</v>
      </c>
      <c r="F53" s="18">
        <v>26.73</v>
      </c>
      <c r="G53" s="22"/>
    </row>
    <row r="54" spans="1:7" s="3" customFormat="1" x14ac:dyDescent="0.2">
      <c r="A54" s="23" t="s">
        <v>51</v>
      </c>
      <c r="B54" s="18">
        <v>422.2</v>
      </c>
      <c r="C54" s="21"/>
      <c r="D54" s="21"/>
      <c r="E54" s="18">
        <v>680.82</v>
      </c>
      <c r="F54" s="18">
        <v>161.26</v>
      </c>
      <c r="G54" s="22"/>
    </row>
    <row r="55" spans="1:7" s="3" customFormat="1" x14ac:dyDescent="0.2">
      <c r="A55" s="16" t="s">
        <v>52</v>
      </c>
      <c r="B55" s="17">
        <v>47894.38</v>
      </c>
      <c r="C55" s="21"/>
      <c r="D55" s="21"/>
      <c r="E55" s="17">
        <v>57415.38</v>
      </c>
      <c r="F55" s="18">
        <v>119.88</v>
      </c>
      <c r="G55" s="22"/>
    </row>
    <row r="56" spans="1:7" s="3" customFormat="1" x14ac:dyDescent="0.2">
      <c r="A56" s="23" t="s">
        <v>53</v>
      </c>
      <c r="B56" s="17">
        <v>8108.02</v>
      </c>
      <c r="C56" s="21"/>
      <c r="D56" s="21"/>
      <c r="E56" s="17">
        <v>9620.8700000000008</v>
      </c>
      <c r="F56" s="18">
        <v>118.66</v>
      </c>
      <c r="G56" s="22"/>
    </row>
    <row r="57" spans="1:7" s="3" customFormat="1" x14ac:dyDescent="0.2">
      <c r="A57" s="23" t="s">
        <v>54</v>
      </c>
      <c r="B57" s="17">
        <v>6612.04</v>
      </c>
      <c r="C57" s="21"/>
      <c r="D57" s="21"/>
      <c r="E57" s="17">
        <v>17954.75</v>
      </c>
      <c r="F57" s="18">
        <v>271.55</v>
      </c>
      <c r="G57" s="22"/>
    </row>
    <row r="58" spans="1:7" s="3" customFormat="1" x14ac:dyDescent="0.2">
      <c r="A58" s="23" t="s">
        <v>55</v>
      </c>
      <c r="B58" s="18">
        <v>235.4</v>
      </c>
      <c r="C58" s="21"/>
      <c r="D58" s="21"/>
      <c r="E58" s="18">
        <v>48</v>
      </c>
      <c r="F58" s="18">
        <v>20.39</v>
      </c>
      <c r="G58" s="22"/>
    </row>
    <row r="59" spans="1:7" s="3" customFormat="1" x14ac:dyDescent="0.2">
      <c r="A59" s="23" t="s">
        <v>56</v>
      </c>
      <c r="B59" s="17">
        <v>11910.29</v>
      </c>
      <c r="C59" s="21"/>
      <c r="D59" s="21"/>
      <c r="E59" s="17">
        <v>11180.89</v>
      </c>
      <c r="F59" s="18">
        <v>93.88</v>
      </c>
      <c r="G59" s="22"/>
    </row>
    <row r="60" spans="1:7" s="3" customFormat="1" x14ac:dyDescent="0.2">
      <c r="A60" s="23" t="s">
        <v>57</v>
      </c>
      <c r="B60" s="17">
        <v>2796.01</v>
      </c>
      <c r="C60" s="21"/>
      <c r="D60" s="21"/>
      <c r="E60" s="17">
        <v>2275.0100000000002</v>
      </c>
      <c r="F60" s="18">
        <v>81.37</v>
      </c>
      <c r="G60" s="22"/>
    </row>
    <row r="61" spans="1:7" s="3" customFormat="1" x14ac:dyDescent="0.2">
      <c r="A61" s="23" t="s">
        <v>58</v>
      </c>
      <c r="B61" s="17">
        <v>2558.7800000000002</v>
      </c>
      <c r="C61" s="21"/>
      <c r="D61" s="21"/>
      <c r="E61" s="17">
        <v>2308.1999999999998</v>
      </c>
      <c r="F61" s="18">
        <v>90.21</v>
      </c>
      <c r="G61" s="22"/>
    </row>
    <row r="62" spans="1:7" s="3" customFormat="1" x14ac:dyDescent="0.2">
      <c r="A62" s="23" t="s">
        <v>59</v>
      </c>
      <c r="B62" s="17">
        <v>5946.69</v>
      </c>
      <c r="C62" s="21"/>
      <c r="D62" s="21"/>
      <c r="E62" s="17">
        <v>1388.9</v>
      </c>
      <c r="F62" s="18">
        <v>23.36</v>
      </c>
      <c r="G62" s="22"/>
    </row>
    <row r="63" spans="1:7" s="3" customFormat="1" x14ac:dyDescent="0.2">
      <c r="A63" s="23" t="s">
        <v>60</v>
      </c>
      <c r="B63" s="17">
        <v>4319.8999999999996</v>
      </c>
      <c r="C63" s="21"/>
      <c r="D63" s="21"/>
      <c r="E63" s="17">
        <v>6773.08</v>
      </c>
      <c r="F63" s="18">
        <v>156.79</v>
      </c>
      <c r="G63" s="22"/>
    </row>
    <row r="64" spans="1:7" s="3" customFormat="1" x14ac:dyDescent="0.2">
      <c r="A64" s="23" t="s">
        <v>61</v>
      </c>
      <c r="B64" s="17">
        <v>5407.25</v>
      </c>
      <c r="C64" s="21"/>
      <c r="D64" s="21"/>
      <c r="E64" s="17">
        <v>5865.68</v>
      </c>
      <c r="F64" s="18">
        <v>108.48</v>
      </c>
      <c r="G64" s="22"/>
    </row>
    <row r="65" spans="1:7" s="3" customFormat="1" x14ac:dyDescent="0.2">
      <c r="A65" s="16" t="s">
        <v>62</v>
      </c>
      <c r="B65" s="17">
        <v>3619.8</v>
      </c>
      <c r="C65" s="21"/>
      <c r="D65" s="21"/>
      <c r="E65" s="17">
        <v>8705.5300000000007</v>
      </c>
      <c r="F65" s="18">
        <v>240.5</v>
      </c>
      <c r="G65" s="22"/>
    </row>
    <row r="66" spans="1:7" s="3" customFormat="1" x14ac:dyDescent="0.2">
      <c r="A66" s="23" t="s">
        <v>63</v>
      </c>
      <c r="B66" s="18">
        <v>193.91</v>
      </c>
      <c r="C66" s="21"/>
      <c r="D66" s="21"/>
      <c r="E66" s="18">
        <v>530.49</v>
      </c>
      <c r="F66" s="18">
        <v>273.58</v>
      </c>
      <c r="G66" s="22"/>
    </row>
    <row r="67" spans="1:7" s="3" customFormat="1" x14ac:dyDescent="0.2">
      <c r="A67" s="23" t="s">
        <v>64</v>
      </c>
      <c r="B67" s="18">
        <v>230.16</v>
      </c>
      <c r="C67" s="21"/>
      <c r="D67" s="21"/>
      <c r="E67" s="18">
        <v>218</v>
      </c>
      <c r="F67" s="18">
        <v>94.72</v>
      </c>
      <c r="G67" s="22"/>
    </row>
    <row r="68" spans="1:7" s="3" customFormat="1" x14ac:dyDescent="0.2">
      <c r="A68" s="23" t="s">
        <v>65</v>
      </c>
      <c r="B68" s="17">
        <v>1793.36</v>
      </c>
      <c r="C68" s="21"/>
      <c r="D68" s="21"/>
      <c r="E68" s="17">
        <v>2536.12</v>
      </c>
      <c r="F68" s="18">
        <v>141.41999999999999</v>
      </c>
      <c r="G68" s="22"/>
    </row>
    <row r="69" spans="1:7" s="3" customFormat="1" x14ac:dyDescent="0.2">
      <c r="A69" s="23" t="s">
        <v>66</v>
      </c>
      <c r="B69" s="17">
        <v>1402.37</v>
      </c>
      <c r="C69" s="21"/>
      <c r="D69" s="21"/>
      <c r="E69" s="17">
        <v>5420.92</v>
      </c>
      <c r="F69" s="18">
        <v>386.55</v>
      </c>
      <c r="G69" s="22"/>
    </row>
    <row r="70" spans="1:7" s="3" customFormat="1" x14ac:dyDescent="0.2">
      <c r="A70" s="16" t="s">
        <v>67</v>
      </c>
      <c r="B70" s="18">
        <v>302.58</v>
      </c>
      <c r="C70" s="18">
        <v>260.08</v>
      </c>
      <c r="D70" s="18">
        <v>260.08</v>
      </c>
      <c r="E70" s="18">
        <v>181.5</v>
      </c>
      <c r="F70" s="18">
        <v>59.98</v>
      </c>
      <c r="G70" s="19">
        <v>69.790000000000006</v>
      </c>
    </row>
    <row r="71" spans="1:7" s="3" customFormat="1" x14ac:dyDescent="0.2">
      <c r="A71" s="16" t="s">
        <v>68</v>
      </c>
      <c r="B71" s="18">
        <v>302.58</v>
      </c>
      <c r="C71" s="21"/>
      <c r="D71" s="21"/>
      <c r="E71" s="18">
        <v>181.5</v>
      </c>
      <c r="F71" s="18">
        <v>59.98</v>
      </c>
      <c r="G71" s="22"/>
    </row>
    <row r="72" spans="1:7" s="3" customFormat="1" x14ac:dyDescent="0.2">
      <c r="A72" s="23" t="s">
        <v>69</v>
      </c>
      <c r="B72" s="18">
        <v>302.58</v>
      </c>
      <c r="C72" s="21"/>
      <c r="D72" s="21"/>
      <c r="E72" s="18">
        <v>181.05</v>
      </c>
      <c r="F72" s="18">
        <v>59.84</v>
      </c>
      <c r="G72" s="22"/>
    </row>
    <row r="73" spans="1:7" s="3" customFormat="1" ht="24" x14ac:dyDescent="0.2">
      <c r="A73" s="23" t="s">
        <v>70</v>
      </c>
      <c r="B73" s="21"/>
      <c r="C73" s="21"/>
      <c r="D73" s="21"/>
      <c r="E73" s="18">
        <v>0.45</v>
      </c>
      <c r="F73" s="21"/>
      <c r="G73" s="22"/>
    </row>
    <row r="74" spans="1:7" s="3" customFormat="1" ht="24" x14ac:dyDescent="0.2">
      <c r="A74" s="16" t="s">
        <v>71</v>
      </c>
      <c r="B74" s="17">
        <v>2299.9899999999998</v>
      </c>
      <c r="C74" s="17">
        <v>1592.67</v>
      </c>
      <c r="D74" s="17">
        <v>1592.67</v>
      </c>
      <c r="E74" s="18">
        <v>843.17</v>
      </c>
      <c r="F74" s="18">
        <v>36.659999999999997</v>
      </c>
      <c r="G74" s="19">
        <v>52.94</v>
      </c>
    </row>
    <row r="75" spans="1:7" s="3" customFormat="1" ht="24" x14ac:dyDescent="0.2">
      <c r="A75" s="16" t="s">
        <v>72</v>
      </c>
      <c r="B75" s="17">
        <v>2299.9899999999998</v>
      </c>
      <c r="C75" s="21"/>
      <c r="D75" s="21"/>
      <c r="E75" s="18">
        <v>843.17</v>
      </c>
      <c r="F75" s="18">
        <v>36.659999999999997</v>
      </c>
      <c r="G75" s="22"/>
    </row>
    <row r="76" spans="1:7" s="3" customFormat="1" x14ac:dyDescent="0.2">
      <c r="A76" s="23" t="s">
        <v>73</v>
      </c>
      <c r="B76" s="17">
        <v>2299.9899999999998</v>
      </c>
      <c r="C76" s="21"/>
      <c r="D76" s="21"/>
      <c r="E76" s="18">
        <v>843.17</v>
      </c>
      <c r="F76" s="18">
        <v>36.659999999999997</v>
      </c>
      <c r="G76" s="22"/>
    </row>
    <row r="77" spans="1:7" s="3" customFormat="1" x14ac:dyDescent="0.2">
      <c r="A77" s="16" t="s">
        <v>74</v>
      </c>
      <c r="B77" s="18">
        <v>737.55</v>
      </c>
      <c r="C77" s="18">
        <v>661.5</v>
      </c>
      <c r="D77" s="18">
        <v>661.5</v>
      </c>
      <c r="E77" s="18">
        <v>661.5</v>
      </c>
      <c r="F77" s="18">
        <v>89.69</v>
      </c>
      <c r="G77" s="19">
        <v>100</v>
      </c>
    </row>
    <row r="78" spans="1:7" s="3" customFormat="1" x14ac:dyDescent="0.2">
      <c r="A78" s="16" t="s">
        <v>75</v>
      </c>
      <c r="B78" s="18">
        <v>737.55</v>
      </c>
      <c r="C78" s="21"/>
      <c r="D78" s="21"/>
      <c r="E78" s="18">
        <v>661.5</v>
      </c>
      <c r="F78" s="18">
        <v>89.69</v>
      </c>
      <c r="G78" s="22"/>
    </row>
    <row r="79" spans="1:7" s="3" customFormat="1" x14ac:dyDescent="0.2">
      <c r="A79" s="23" t="s">
        <v>76</v>
      </c>
      <c r="B79" s="18">
        <v>737.55</v>
      </c>
      <c r="C79" s="21"/>
      <c r="D79" s="21"/>
      <c r="E79" s="18">
        <v>661.5</v>
      </c>
      <c r="F79" s="18">
        <v>89.69</v>
      </c>
      <c r="G79" s="22"/>
    </row>
    <row r="80" spans="1:7" s="3" customFormat="1" x14ac:dyDescent="0.2">
      <c r="A80" s="16" t="s">
        <v>77</v>
      </c>
      <c r="B80" s="17">
        <v>47997.65</v>
      </c>
      <c r="C80" s="17">
        <v>19769.12</v>
      </c>
      <c r="D80" s="17">
        <v>19769.12</v>
      </c>
      <c r="E80" s="17">
        <v>14252.47</v>
      </c>
      <c r="F80" s="18">
        <v>29.69</v>
      </c>
      <c r="G80" s="19">
        <v>72.09</v>
      </c>
    </row>
    <row r="81" spans="1:7" s="3" customFormat="1" x14ac:dyDescent="0.2">
      <c r="A81" s="16" t="s">
        <v>78</v>
      </c>
      <c r="B81" s="17">
        <v>26353.41</v>
      </c>
      <c r="C81" s="17">
        <v>19769.12</v>
      </c>
      <c r="D81" s="17">
        <v>19769.12</v>
      </c>
      <c r="E81" s="17">
        <v>14252.47</v>
      </c>
      <c r="F81" s="18">
        <v>54.08</v>
      </c>
      <c r="G81" s="19">
        <v>72.09</v>
      </c>
    </row>
    <row r="82" spans="1:7" s="3" customFormat="1" x14ac:dyDescent="0.2">
      <c r="A82" s="16" t="s">
        <v>79</v>
      </c>
      <c r="B82" s="17">
        <v>25673.93</v>
      </c>
      <c r="C82" s="21"/>
      <c r="D82" s="21"/>
      <c r="E82" s="17">
        <v>13212.8</v>
      </c>
      <c r="F82" s="18">
        <v>51.46</v>
      </c>
      <c r="G82" s="22"/>
    </row>
    <row r="83" spans="1:7" s="3" customFormat="1" x14ac:dyDescent="0.2">
      <c r="A83" s="23" t="s">
        <v>80</v>
      </c>
      <c r="B83" s="17">
        <v>3934.57</v>
      </c>
      <c r="C83" s="21"/>
      <c r="D83" s="21"/>
      <c r="E83" s="17">
        <v>11875.97</v>
      </c>
      <c r="F83" s="18">
        <v>301.83999999999997</v>
      </c>
      <c r="G83" s="22"/>
    </row>
    <row r="84" spans="1:7" s="3" customFormat="1" x14ac:dyDescent="0.2">
      <c r="A84" s="23" t="s">
        <v>81</v>
      </c>
      <c r="B84" s="21"/>
      <c r="C84" s="21"/>
      <c r="D84" s="21"/>
      <c r="E84" s="18">
        <v>384.8</v>
      </c>
      <c r="F84" s="21"/>
      <c r="G84" s="22"/>
    </row>
    <row r="85" spans="1:7" s="3" customFormat="1" x14ac:dyDescent="0.2">
      <c r="A85" s="23" t="s">
        <v>82</v>
      </c>
      <c r="B85" s="21"/>
      <c r="C85" s="21"/>
      <c r="D85" s="21"/>
      <c r="E85" s="18">
        <v>199.98</v>
      </c>
      <c r="F85" s="21"/>
      <c r="G85" s="22"/>
    </row>
    <row r="86" spans="1:7" s="3" customFormat="1" x14ac:dyDescent="0.2">
      <c r="A86" s="23" t="s">
        <v>83</v>
      </c>
      <c r="B86" s="17">
        <v>21739.360000000001</v>
      </c>
      <c r="C86" s="21"/>
      <c r="D86" s="21"/>
      <c r="E86" s="18">
        <v>752.05</v>
      </c>
      <c r="F86" s="18">
        <v>3.46</v>
      </c>
      <c r="G86" s="22"/>
    </row>
    <row r="87" spans="1:7" s="3" customFormat="1" ht="24" x14ac:dyDescent="0.2">
      <c r="A87" s="16" t="s">
        <v>84</v>
      </c>
      <c r="B87" s="18">
        <v>679.48</v>
      </c>
      <c r="C87" s="21"/>
      <c r="D87" s="21"/>
      <c r="E87" s="17">
        <v>1039.67</v>
      </c>
      <c r="F87" s="18">
        <v>153.01</v>
      </c>
      <c r="G87" s="22"/>
    </row>
    <row r="88" spans="1:7" s="3" customFormat="1" x14ac:dyDescent="0.2">
      <c r="A88" s="23" t="s">
        <v>85</v>
      </c>
      <c r="B88" s="18">
        <v>679.48</v>
      </c>
      <c r="C88" s="21"/>
      <c r="D88" s="21"/>
      <c r="E88" s="17">
        <v>1039.67</v>
      </c>
      <c r="F88" s="18">
        <v>153.01</v>
      </c>
      <c r="G88" s="22"/>
    </row>
    <row r="89" spans="1:7" s="3" customFormat="1" ht="24" x14ac:dyDescent="0.2">
      <c r="A89" s="16" t="s">
        <v>86</v>
      </c>
      <c r="B89" s="17">
        <v>21644.240000000002</v>
      </c>
      <c r="C89" s="21"/>
      <c r="D89" s="21"/>
      <c r="E89" s="21"/>
      <c r="F89" s="21"/>
      <c r="G89" s="22"/>
    </row>
    <row r="90" spans="1:7" s="3" customFormat="1" x14ac:dyDescent="0.2">
      <c r="A90" s="16" t="s">
        <v>87</v>
      </c>
      <c r="B90" s="17">
        <v>21644.240000000002</v>
      </c>
      <c r="C90" s="21"/>
      <c r="D90" s="21"/>
      <c r="E90" s="21"/>
      <c r="F90" s="21"/>
      <c r="G90" s="22"/>
    </row>
    <row r="91" spans="1:7" s="3" customFormat="1" x14ac:dyDescent="0.2">
      <c r="A91" s="23" t="s">
        <v>88</v>
      </c>
      <c r="B91" s="17">
        <v>21644.240000000002</v>
      </c>
      <c r="C91" s="21"/>
      <c r="D91" s="21"/>
      <c r="E91" s="21"/>
      <c r="F91" s="21"/>
      <c r="G91" s="22"/>
    </row>
    <row r="92" spans="1:7" s="4" customFormat="1" ht="26.25" customHeight="1" thickBot="1" x14ac:dyDescent="0.25">
      <c r="A92" s="28" t="s">
        <v>89</v>
      </c>
      <c r="B92" s="29">
        <v>1293880.1200000001</v>
      </c>
      <c r="C92" s="29">
        <v>1453374.2</v>
      </c>
      <c r="D92" s="29">
        <v>1453374.2</v>
      </c>
      <c r="E92" s="29">
        <v>1435173.72</v>
      </c>
      <c r="F92" s="30">
        <v>110.92</v>
      </c>
      <c r="G92" s="31">
        <v>98.75</v>
      </c>
    </row>
  </sheetData>
  <mergeCells count="1">
    <mergeCell ref="A1:G1"/>
  </mergeCells>
  <pageMargins left="0.75" right="0.75" top="1" bottom="1" header="0.5" footer="0.5"/>
  <pageSetup paperSize="9" scale="63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37"/>
  <sheetViews>
    <sheetView workbookViewId="0">
      <selection activeCell="N12" sqref="N12"/>
    </sheetView>
  </sheetViews>
  <sheetFormatPr defaultColWidth="9.140625" defaultRowHeight="12" x14ac:dyDescent="0.2"/>
  <cols>
    <col min="1" max="1" width="44.85546875" style="1" customWidth="1"/>
    <col min="2" max="5" width="15.7109375" style="1" customWidth="1"/>
    <col min="6" max="7" width="10.7109375" style="1" customWidth="1"/>
    <col min="8" max="16384" width="9.140625" style="1"/>
  </cols>
  <sheetData>
    <row r="1" spans="1:7" ht="80.099999999999994" customHeight="1" thickBot="1" x14ac:dyDescent="0.25">
      <c r="A1" s="145" t="s">
        <v>138</v>
      </c>
      <c r="B1" s="145"/>
      <c r="C1" s="145"/>
      <c r="D1" s="145"/>
      <c r="E1" s="145"/>
      <c r="F1" s="145"/>
      <c r="G1" s="145"/>
    </row>
    <row r="2" spans="1:7" s="2" customFormat="1" ht="60" customHeight="1" x14ac:dyDescent="0.2">
      <c r="A2" s="5" t="s">
        <v>0</v>
      </c>
      <c r="B2" s="6" t="s">
        <v>143</v>
      </c>
      <c r="C2" s="6" t="s">
        <v>142</v>
      </c>
      <c r="D2" s="6" t="s">
        <v>144</v>
      </c>
      <c r="E2" s="6" t="s">
        <v>145</v>
      </c>
      <c r="F2" s="6" t="s">
        <v>146</v>
      </c>
      <c r="G2" s="7" t="s">
        <v>147</v>
      </c>
    </row>
    <row r="3" spans="1:7" s="4" customFormat="1" ht="27" customHeight="1" x14ac:dyDescent="0.2">
      <c r="A3" s="8" t="s">
        <v>1</v>
      </c>
      <c r="B3" s="9"/>
      <c r="C3" s="9"/>
      <c r="D3" s="9"/>
      <c r="E3" s="9"/>
      <c r="F3" s="9"/>
      <c r="G3" s="11"/>
    </row>
    <row r="4" spans="1:7" s="4" customFormat="1" ht="27" customHeight="1" x14ac:dyDescent="0.2">
      <c r="A4" s="8" t="s">
        <v>141</v>
      </c>
      <c r="B4" s="9"/>
      <c r="C4" s="9"/>
      <c r="D4" s="9"/>
      <c r="E4" s="9"/>
      <c r="F4" s="9"/>
      <c r="G4" s="11"/>
    </row>
    <row r="5" spans="1:7" s="3" customFormat="1" x14ac:dyDescent="0.2">
      <c r="A5" s="32" t="s">
        <v>90</v>
      </c>
      <c r="B5" s="17">
        <v>30249.61</v>
      </c>
      <c r="C5" s="17">
        <v>24998.09</v>
      </c>
      <c r="D5" s="17">
        <v>24998.09</v>
      </c>
      <c r="E5" s="17">
        <v>24801.1</v>
      </c>
      <c r="F5" s="18">
        <v>81.99</v>
      </c>
      <c r="G5" s="19">
        <v>99.21</v>
      </c>
    </row>
    <row r="6" spans="1:7" s="3" customFormat="1" x14ac:dyDescent="0.2">
      <c r="A6" s="32" t="s">
        <v>91</v>
      </c>
      <c r="B6" s="17">
        <v>29249.61</v>
      </c>
      <c r="C6" s="17">
        <v>24998.09</v>
      </c>
      <c r="D6" s="17">
        <v>24998.09</v>
      </c>
      <c r="E6" s="17">
        <v>24801.1</v>
      </c>
      <c r="F6" s="18">
        <v>84.79</v>
      </c>
      <c r="G6" s="19">
        <v>99.21</v>
      </c>
    </row>
    <row r="7" spans="1:7" s="3" customFormat="1" ht="24" x14ac:dyDescent="0.2">
      <c r="A7" s="32" t="s">
        <v>92</v>
      </c>
      <c r="B7" s="17">
        <v>1000</v>
      </c>
      <c r="C7" s="21"/>
      <c r="D7" s="21"/>
      <c r="E7" s="21"/>
      <c r="F7" s="21"/>
      <c r="G7" s="22"/>
    </row>
    <row r="8" spans="1:7" s="3" customFormat="1" x14ac:dyDescent="0.2">
      <c r="A8" s="32" t="s">
        <v>93</v>
      </c>
      <c r="B8" s="17">
        <v>19443.310000000001</v>
      </c>
      <c r="C8" s="17">
        <v>20982.74</v>
      </c>
      <c r="D8" s="17">
        <v>20982.74</v>
      </c>
      <c r="E8" s="17">
        <v>36139.56</v>
      </c>
      <c r="F8" s="18">
        <v>185.87</v>
      </c>
      <c r="G8" s="19">
        <v>172.23</v>
      </c>
    </row>
    <row r="9" spans="1:7" s="3" customFormat="1" x14ac:dyDescent="0.2">
      <c r="A9" s="32" t="s">
        <v>94</v>
      </c>
      <c r="B9" s="17">
        <v>19443.310000000001</v>
      </c>
      <c r="C9" s="17">
        <v>20982.74</v>
      </c>
      <c r="D9" s="17">
        <v>20982.74</v>
      </c>
      <c r="E9" s="17">
        <v>36139.56</v>
      </c>
      <c r="F9" s="18">
        <v>185.87</v>
      </c>
      <c r="G9" s="19">
        <v>172.23</v>
      </c>
    </row>
    <row r="10" spans="1:7" s="3" customFormat="1" x14ac:dyDescent="0.2">
      <c r="A10" s="32" t="s">
        <v>95</v>
      </c>
      <c r="B10" s="17">
        <v>99327.87</v>
      </c>
      <c r="C10" s="17">
        <v>102819.87</v>
      </c>
      <c r="D10" s="17">
        <v>102819.87</v>
      </c>
      <c r="E10" s="17">
        <v>106362.69</v>
      </c>
      <c r="F10" s="18">
        <v>107.08</v>
      </c>
      <c r="G10" s="19">
        <v>103.45</v>
      </c>
    </row>
    <row r="11" spans="1:7" s="3" customFormat="1" ht="24" x14ac:dyDescent="0.2">
      <c r="A11" s="32" t="s">
        <v>96</v>
      </c>
      <c r="B11" s="17">
        <v>1834.88</v>
      </c>
      <c r="C11" s="17">
        <v>4819.87</v>
      </c>
      <c r="D11" s="17">
        <v>4819.87</v>
      </c>
      <c r="E11" s="17">
        <v>8958.01</v>
      </c>
      <c r="F11" s="18">
        <v>488.21</v>
      </c>
      <c r="G11" s="19">
        <v>185.86</v>
      </c>
    </row>
    <row r="12" spans="1:7" s="3" customFormat="1" x14ac:dyDescent="0.2">
      <c r="A12" s="32" t="s">
        <v>97</v>
      </c>
      <c r="B12" s="17">
        <v>97492.99</v>
      </c>
      <c r="C12" s="17">
        <v>98000</v>
      </c>
      <c r="D12" s="17">
        <v>98000</v>
      </c>
      <c r="E12" s="17">
        <v>97404.68</v>
      </c>
      <c r="F12" s="18">
        <v>99.91</v>
      </c>
      <c r="G12" s="19">
        <v>99.39</v>
      </c>
    </row>
    <row r="13" spans="1:7" s="3" customFormat="1" x14ac:dyDescent="0.2">
      <c r="A13" s="32" t="s">
        <v>98</v>
      </c>
      <c r="B13" s="17">
        <v>1191850.69</v>
      </c>
      <c r="C13" s="17">
        <v>1270225.6599999999</v>
      </c>
      <c r="D13" s="17">
        <v>1270225.6599999999</v>
      </c>
      <c r="E13" s="17">
        <v>1259949.8400000001</v>
      </c>
      <c r="F13" s="18">
        <v>105.71</v>
      </c>
      <c r="G13" s="19">
        <v>99.19</v>
      </c>
    </row>
    <row r="14" spans="1:7" s="3" customFormat="1" x14ac:dyDescent="0.2">
      <c r="A14" s="32" t="s">
        <v>99</v>
      </c>
      <c r="B14" s="17">
        <v>6124.53</v>
      </c>
      <c r="C14" s="17">
        <v>7283.59</v>
      </c>
      <c r="D14" s="17">
        <v>7283.59</v>
      </c>
      <c r="E14" s="17">
        <v>9272.33</v>
      </c>
      <c r="F14" s="18">
        <v>151.4</v>
      </c>
      <c r="G14" s="19">
        <v>127.3</v>
      </c>
    </row>
    <row r="15" spans="1:7" s="3" customFormat="1" x14ac:dyDescent="0.2">
      <c r="A15" s="32" t="s">
        <v>100</v>
      </c>
      <c r="B15" s="17">
        <v>1185726.1599999999</v>
      </c>
      <c r="C15" s="17">
        <v>1260875.19</v>
      </c>
      <c r="D15" s="17">
        <v>1260875.19</v>
      </c>
      <c r="E15" s="17">
        <v>1248610.6299999999</v>
      </c>
      <c r="F15" s="18">
        <v>105.3</v>
      </c>
      <c r="G15" s="19">
        <v>99.03</v>
      </c>
    </row>
    <row r="16" spans="1:7" s="3" customFormat="1" x14ac:dyDescent="0.2">
      <c r="A16" s="32" t="s">
        <v>101</v>
      </c>
      <c r="B16" s="21"/>
      <c r="C16" s="17">
        <v>2066.88</v>
      </c>
      <c r="D16" s="17">
        <v>2066.88</v>
      </c>
      <c r="E16" s="17">
        <v>2066.88</v>
      </c>
      <c r="F16" s="21"/>
      <c r="G16" s="19">
        <v>100</v>
      </c>
    </row>
    <row r="17" spans="1:7" s="3" customFormat="1" x14ac:dyDescent="0.2">
      <c r="A17" s="32" t="s">
        <v>102</v>
      </c>
      <c r="B17" s="18">
        <v>504.35</v>
      </c>
      <c r="C17" s="18">
        <v>500</v>
      </c>
      <c r="D17" s="18">
        <v>500</v>
      </c>
      <c r="E17" s="17">
        <v>2721.06</v>
      </c>
      <c r="F17" s="18">
        <v>539.52</v>
      </c>
      <c r="G17" s="19">
        <v>544.21</v>
      </c>
    </row>
    <row r="18" spans="1:7" s="3" customFormat="1" x14ac:dyDescent="0.2">
      <c r="A18" s="32" t="s">
        <v>103</v>
      </c>
      <c r="B18" s="18">
        <v>504.35</v>
      </c>
      <c r="C18" s="18">
        <v>500</v>
      </c>
      <c r="D18" s="18">
        <v>500</v>
      </c>
      <c r="E18" s="17">
        <v>2721.06</v>
      </c>
      <c r="F18" s="18">
        <v>539.52</v>
      </c>
      <c r="G18" s="19">
        <v>544.21</v>
      </c>
    </row>
    <row r="19" spans="1:7" s="4" customFormat="1" ht="25.5" customHeight="1" x14ac:dyDescent="0.2">
      <c r="A19" s="33" t="s">
        <v>30</v>
      </c>
      <c r="B19" s="34">
        <v>1341375.83</v>
      </c>
      <c r="C19" s="34">
        <v>1419526.36</v>
      </c>
      <c r="D19" s="34">
        <v>1419526.36</v>
      </c>
      <c r="E19" s="34">
        <v>1429974.25</v>
      </c>
      <c r="F19" s="35">
        <v>106.61</v>
      </c>
      <c r="G19" s="15">
        <v>100.74</v>
      </c>
    </row>
    <row r="20" spans="1:7" s="3" customFormat="1" x14ac:dyDescent="0.2">
      <c r="A20" s="32" t="s">
        <v>90</v>
      </c>
      <c r="B20" s="17">
        <v>30249.61</v>
      </c>
      <c r="C20" s="17">
        <v>24998.09</v>
      </c>
      <c r="D20" s="17">
        <v>24998.09</v>
      </c>
      <c r="E20" s="17">
        <v>24801.1</v>
      </c>
      <c r="F20" s="18">
        <v>81.99</v>
      </c>
      <c r="G20" s="19">
        <v>99.21</v>
      </c>
    </row>
    <row r="21" spans="1:7" s="3" customFormat="1" x14ac:dyDescent="0.2">
      <c r="A21" s="32" t="s">
        <v>91</v>
      </c>
      <c r="B21" s="17">
        <v>29249.61</v>
      </c>
      <c r="C21" s="17">
        <v>24998.09</v>
      </c>
      <c r="D21" s="17">
        <v>24998.09</v>
      </c>
      <c r="E21" s="17">
        <v>24801.1</v>
      </c>
      <c r="F21" s="18">
        <v>84.79</v>
      </c>
      <c r="G21" s="19">
        <v>99.21</v>
      </c>
    </row>
    <row r="22" spans="1:7" s="3" customFormat="1" ht="24" x14ac:dyDescent="0.2">
      <c r="A22" s="32" t="s">
        <v>92</v>
      </c>
      <c r="B22" s="17">
        <v>1000</v>
      </c>
      <c r="C22" s="21"/>
      <c r="D22" s="21"/>
      <c r="E22" s="21"/>
      <c r="F22" s="21"/>
      <c r="G22" s="22"/>
    </row>
    <row r="23" spans="1:7" s="3" customFormat="1" x14ac:dyDescent="0.2">
      <c r="A23" s="32" t="s">
        <v>93</v>
      </c>
      <c r="B23" s="17">
        <v>23915.52</v>
      </c>
      <c r="C23" s="17">
        <v>33452.53</v>
      </c>
      <c r="D23" s="17">
        <v>33452.53</v>
      </c>
      <c r="E23" s="17">
        <v>33320.410000000003</v>
      </c>
      <c r="F23" s="18">
        <v>139.33000000000001</v>
      </c>
      <c r="G23" s="19">
        <v>99.61</v>
      </c>
    </row>
    <row r="24" spans="1:7" s="3" customFormat="1" x14ac:dyDescent="0.2">
      <c r="A24" s="32" t="s">
        <v>94</v>
      </c>
      <c r="B24" s="17">
        <v>13261.74</v>
      </c>
      <c r="C24" s="17">
        <v>20982.74</v>
      </c>
      <c r="D24" s="17">
        <v>20982.74</v>
      </c>
      <c r="E24" s="17">
        <v>20850.62</v>
      </c>
      <c r="F24" s="18">
        <v>157.22</v>
      </c>
      <c r="G24" s="19">
        <v>99.37</v>
      </c>
    </row>
    <row r="25" spans="1:7" s="3" customFormat="1" ht="24" x14ac:dyDescent="0.2">
      <c r="A25" s="32" t="s">
        <v>104</v>
      </c>
      <c r="B25" s="17">
        <v>10653.78</v>
      </c>
      <c r="C25" s="17">
        <v>12469.79</v>
      </c>
      <c r="D25" s="17">
        <v>12469.79</v>
      </c>
      <c r="E25" s="17">
        <v>12469.79</v>
      </c>
      <c r="F25" s="18">
        <v>117.05</v>
      </c>
      <c r="G25" s="19">
        <v>100</v>
      </c>
    </row>
    <row r="26" spans="1:7" s="3" customFormat="1" x14ac:dyDescent="0.2">
      <c r="A26" s="32" t="s">
        <v>95</v>
      </c>
      <c r="B26" s="17">
        <v>99280.4</v>
      </c>
      <c r="C26" s="17">
        <v>102870.26</v>
      </c>
      <c r="D26" s="17">
        <v>102870.26</v>
      </c>
      <c r="E26" s="17">
        <v>106413.08</v>
      </c>
      <c r="F26" s="18">
        <v>107.18</v>
      </c>
      <c r="G26" s="19">
        <v>103.44</v>
      </c>
    </row>
    <row r="27" spans="1:7" s="3" customFormat="1" ht="24" x14ac:dyDescent="0.2">
      <c r="A27" s="32" t="s">
        <v>96</v>
      </c>
      <c r="B27" s="17">
        <v>1784.49</v>
      </c>
      <c r="C27" s="17">
        <v>4819.87</v>
      </c>
      <c r="D27" s="17">
        <v>4819.87</v>
      </c>
      <c r="E27" s="17">
        <v>8958.01</v>
      </c>
      <c r="F27" s="18">
        <v>501.99</v>
      </c>
      <c r="G27" s="19">
        <v>185.86</v>
      </c>
    </row>
    <row r="28" spans="1:7" s="3" customFormat="1" x14ac:dyDescent="0.2">
      <c r="A28" s="32" t="s">
        <v>97</v>
      </c>
      <c r="B28" s="17">
        <v>97492.99</v>
      </c>
      <c r="C28" s="17">
        <v>98000</v>
      </c>
      <c r="D28" s="17">
        <v>98000</v>
      </c>
      <c r="E28" s="17">
        <v>97404.68</v>
      </c>
      <c r="F28" s="18">
        <v>99.91</v>
      </c>
      <c r="G28" s="19">
        <v>99.39</v>
      </c>
    </row>
    <row r="29" spans="1:7" s="3" customFormat="1" x14ac:dyDescent="0.2">
      <c r="A29" s="32" t="s">
        <v>105</v>
      </c>
      <c r="B29" s="18">
        <v>2.92</v>
      </c>
      <c r="C29" s="18">
        <v>50.39</v>
      </c>
      <c r="D29" s="18">
        <v>50.39</v>
      </c>
      <c r="E29" s="18">
        <v>50.39</v>
      </c>
      <c r="F29" s="17">
        <f>E29/B29*100</f>
        <v>1725.6849315068494</v>
      </c>
      <c r="G29" s="19">
        <v>100</v>
      </c>
    </row>
    <row r="30" spans="1:7" s="3" customFormat="1" x14ac:dyDescent="0.2">
      <c r="A30" s="32" t="s">
        <v>98</v>
      </c>
      <c r="B30" s="17">
        <v>1137221.31</v>
      </c>
      <c r="C30" s="17">
        <v>1291553.32</v>
      </c>
      <c r="D30" s="17">
        <v>1291553.32</v>
      </c>
      <c r="E30" s="17">
        <v>1268475.4099999999</v>
      </c>
      <c r="F30" s="17">
        <v>111.54</v>
      </c>
      <c r="G30" s="19">
        <v>98.21</v>
      </c>
    </row>
    <row r="31" spans="1:7" s="3" customFormat="1" x14ac:dyDescent="0.2">
      <c r="A31" s="32" t="s">
        <v>99</v>
      </c>
      <c r="B31" s="17">
        <v>6124.53</v>
      </c>
      <c r="C31" s="17">
        <v>7283.59</v>
      </c>
      <c r="D31" s="17">
        <v>7283.59</v>
      </c>
      <c r="E31" s="17">
        <v>9272.33</v>
      </c>
      <c r="F31" s="17">
        <v>151.4</v>
      </c>
      <c r="G31" s="19">
        <v>127.3</v>
      </c>
    </row>
    <row r="32" spans="1:7" s="3" customFormat="1" x14ac:dyDescent="0.2">
      <c r="A32" s="32" t="s">
        <v>100</v>
      </c>
      <c r="B32" s="17">
        <v>1130999.8700000001</v>
      </c>
      <c r="C32" s="17">
        <v>1260479.23</v>
      </c>
      <c r="D32" s="17">
        <v>1260479.23</v>
      </c>
      <c r="E32" s="17">
        <v>1241294.73</v>
      </c>
      <c r="F32" s="17">
        <v>109.75</v>
      </c>
      <c r="G32" s="19">
        <v>98.48</v>
      </c>
    </row>
    <row r="33" spans="1:7" s="3" customFormat="1" x14ac:dyDescent="0.2">
      <c r="A33" s="32" t="s">
        <v>101</v>
      </c>
      <c r="B33" s="18">
        <v>96.91</v>
      </c>
      <c r="C33" s="17">
        <v>23790.5</v>
      </c>
      <c r="D33" s="17">
        <v>23790.5</v>
      </c>
      <c r="E33" s="17">
        <v>17908.349999999999</v>
      </c>
      <c r="F33" s="17">
        <f>E33/B33*100</f>
        <v>18479.362294912804</v>
      </c>
      <c r="G33" s="19">
        <v>75.28</v>
      </c>
    </row>
    <row r="34" spans="1:7" s="3" customFormat="1" x14ac:dyDescent="0.2">
      <c r="A34" s="32" t="s">
        <v>102</v>
      </c>
      <c r="B34" s="17">
        <v>3213.28</v>
      </c>
      <c r="C34" s="18">
        <v>500</v>
      </c>
      <c r="D34" s="18">
        <v>500</v>
      </c>
      <c r="E34" s="17">
        <v>2163.7199999999998</v>
      </c>
      <c r="F34" s="17">
        <v>67.34</v>
      </c>
      <c r="G34" s="19">
        <v>432.74</v>
      </c>
    </row>
    <row r="35" spans="1:7" s="3" customFormat="1" x14ac:dyDescent="0.2">
      <c r="A35" s="32" t="s">
        <v>103</v>
      </c>
      <c r="B35" s="18">
        <v>504.35</v>
      </c>
      <c r="C35" s="18">
        <v>500</v>
      </c>
      <c r="D35" s="18">
        <v>500</v>
      </c>
      <c r="E35" s="17">
        <v>2163.7199999999998</v>
      </c>
      <c r="F35" s="17">
        <v>429.01</v>
      </c>
      <c r="G35" s="19">
        <v>432.74</v>
      </c>
    </row>
    <row r="36" spans="1:7" s="3" customFormat="1" x14ac:dyDescent="0.2">
      <c r="A36" s="32" t="s">
        <v>106</v>
      </c>
      <c r="B36" s="17">
        <v>2708.93</v>
      </c>
      <c r="C36" s="21"/>
      <c r="D36" s="21"/>
      <c r="E36" s="21"/>
      <c r="F36" s="21"/>
      <c r="G36" s="22"/>
    </row>
    <row r="37" spans="1:7" s="4" customFormat="1" ht="25.5" customHeight="1" thickBot="1" x14ac:dyDescent="0.25">
      <c r="A37" s="28" t="s">
        <v>89</v>
      </c>
      <c r="B37" s="29">
        <v>1293880.1200000001</v>
      </c>
      <c r="C37" s="29">
        <v>1453374.2</v>
      </c>
      <c r="D37" s="29">
        <v>1453374.2</v>
      </c>
      <c r="E37" s="29">
        <v>1435173.72</v>
      </c>
      <c r="F37" s="30">
        <v>110.92</v>
      </c>
      <c r="G37" s="31">
        <v>98.75</v>
      </c>
    </row>
  </sheetData>
  <mergeCells count="1">
    <mergeCell ref="A1:G1"/>
  </mergeCells>
  <pageMargins left="0.7" right="0.7" top="0.75" bottom="0.75" header="0.3" footer="0.3"/>
  <pageSetup paperSize="9" scale="67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8"/>
  <sheetViews>
    <sheetView workbookViewId="0">
      <selection sqref="A1:G1"/>
    </sheetView>
  </sheetViews>
  <sheetFormatPr defaultColWidth="9.140625" defaultRowHeight="12" x14ac:dyDescent="0.2"/>
  <cols>
    <col min="1" max="1" width="46.85546875" style="1" customWidth="1"/>
    <col min="2" max="5" width="15.7109375" style="1" customWidth="1"/>
    <col min="6" max="7" width="10.7109375" style="1" customWidth="1"/>
    <col min="8" max="16384" width="9.140625" style="1"/>
  </cols>
  <sheetData>
    <row r="1" spans="1:7" ht="79.900000000000006" customHeight="1" thickBot="1" x14ac:dyDescent="0.25">
      <c r="A1" s="145" t="s">
        <v>139</v>
      </c>
      <c r="B1" s="146"/>
      <c r="C1" s="146"/>
      <c r="D1" s="146"/>
      <c r="E1" s="146"/>
      <c r="F1" s="146"/>
      <c r="G1" s="146"/>
    </row>
    <row r="2" spans="1:7" s="2" customFormat="1" ht="60" customHeight="1" x14ac:dyDescent="0.2">
      <c r="A2" s="5" t="s">
        <v>0</v>
      </c>
      <c r="B2" s="6" t="s">
        <v>143</v>
      </c>
      <c r="C2" s="6" t="s">
        <v>142</v>
      </c>
      <c r="D2" s="6" t="s">
        <v>144</v>
      </c>
      <c r="E2" s="6" t="s">
        <v>145</v>
      </c>
      <c r="F2" s="6" t="s">
        <v>146</v>
      </c>
      <c r="G2" s="7" t="s">
        <v>147</v>
      </c>
    </row>
    <row r="3" spans="1:7" s="4" customFormat="1" ht="22.5" customHeight="1" x14ac:dyDescent="0.2">
      <c r="A3" s="8" t="s">
        <v>1</v>
      </c>
      <c r="B3" s="9"/>
      <c r="C3" s="9"/>
      <c r="D3" s="9"/>
      <c r="E3" s="9"/>
      <c r="F3" s="9"/>
      <c r="G3" s="11"/>
    </row>
    <row r="4" spans="1:7" s="4" customFormat="1" ht="30.75" customHeight="1" x14ac:dyDescent="0.2">
      <c r="A4" s="8" t="s">
        <v>141</v>
      </c>
      <c r="B4" s="24">
        <v>1293880.1200000001</v>
      </c>
      <c r="C4" s="24">
        <v>1453374.2</v>
      </c>
      <c r="D4" s="24">
        <v>1453374.2</v>
      </c>
      <c r="E4" s="24">
        <v>1435173.72</v>
      </c>
      <c r="F4" s="25">
        <v>110.92</v>
      </c>
      <c r="G4" s="26">
        <v>98.75</v>
      </c>
    </row>
    <row r="5" spans="1:7" s="3" customFormat="1" x14ac:dyDescent="0.2">
      <c r="A5" s="32" t="s">
        <v>107</v>
      </c>
      <c r="B5" s="17">
        <v>1293880.1200000001</v>
      </c>
      <c r="C5" s="17">
        <v>1453374.2</v>
      </c>
      <c r="D5" s="17">
        <v>1453374.2</v>
      </c>
      <c r="E5" s="17">
        <v>1435173.72</v>
      </c>
      <c r="F5" s="18">
        <v>110.92</v>
      </c>
      <c r="G5" s="19">
        <v>98.75</v>
      </c>
    </row>
    <row r="6" spans="1:7" s="3" customFormat="1" x14ac:dyDescent="0.2">
      <c r="A6" s="32" t="s">
        <v>108</v>
      </c>
      <c r="B6" s="17">
        <v>1293880.1200000001</v>
      </c>
      <c r="C6" s="17">
        <v>1452107.33</v>
      </c>
      <c r="D6" s="17">
        <v>1452107.33</v>
      </c>
      <c r="E6" s="17">
        <v>1433935</v>
      </c>
      <c r="F6" s="18">
        <v>110.82</v>
      </c>
      <c r="G6" s="19">
        <v>98.75</v>
      </c>
    </row>
    <row r="7" spans="1:7" s="3" customFormat="1" ht="24" x14ac:dyDescent="0.2">
      <c r="A7" s="32" t="s">
        <v>109</v>
      </c>
      <c r="B7" s="21"/>
      <c r="C7" s="17">
        <v>1266.8699999999999</v>
      </c>
      <c r="D7" s="17">
        <v>1266.8699999999999</v>
      </c>
      <c r="E7" s="17">
        <v>1238.72</v>
      </c>
      <c r="F7" s="21"/>
      <c r="G7" s="19">
        <v>97.78</v>
      </c>
    </row>
    <row r="8" spans="1:7" s="4" customFormat="1" ht="24.75" customHeight="1" thickBot="1" x14ac:dyDescent="0.25">
      <c r="A8" s="36" t="s">
        <v>89</v>
      </c>
      <c r="B8" s="37">
        <v>1293880.1200000001</v>
      </c>
      <c r="C8" s="37">
        <v>1453374.2</v>
      </c>
      <c r="D8" s="37">
        <v>1453374.2</v>
      </c>
      <c r="E8" s="37">
        <v>1435173.72</v>
      </c>
      <c r="F8" s="38">
        <v>110.92</v>
      </c>
      <c r="G8" s="31">
        <v>98.75</v>
      </c>
    </row>
  </sheetData>
  <mergeCells count="1">
    <mergeCell ref="A1:G1"/>
  </mergeCells>
  <pageMargins left="0.7" right="0.7" top="0.75" bottom="0.75" header="0.3" footer="0.3"/>
  <pageSetup paperSize="9" scale="6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C62CE5-2834-49F1-82F2-552418C1D464}">
  <sheetPr>
    <pageSetUpPr fitToPage="1"/>
  </sheetPr>
  <dimension ref="A1:E206"/>
  <sheetViews>
    <sheetView topLeftCell="A193" workbookViewId="0">
      <selection sqref="A1:E1"/>
    </sheetView>
  </sheetViews>
  <sheetFormatPr defaultColWidth="9.140625" defaultRowHeight="12" x14ac:dyDescent="0.2"/>
  <cols>
    <col min="1" max="1" width="77.85546875" style="1" customWidth="1"/>
    <col min="2" max="4" width="15.7109375" style="1" customWidth="1"/>
    <col min="5" max="5" width="8.7109375" style="1" customWidth="1"/>
    <col min="6" max="16384" width="9.140625" style="1"/>
  </cols>
  <sheetData>
    <row r="1" spans="1:5" ht="80.099999999999994" customHeight="1" thickBot="1" x14ac:dyDescent="0.25">
      <c r="A1" s="145" t="s">
        <v>140</v>
      </c>
      <c r="B1" s="146"/>
      <c r="C1" s="146"/>
      <c r="D1" s="146"/>
      <c r="E1" s="146"/>
    </row>
    <row r="2" spans="1:5" s="2" customFormat="1" ht="60" customHeight="1" x14ac:dyDescent="0.2">
      <c r="A2" s="5" t="s">
        <v>0</v>
      </c>
      <c r="B2" s="6" t="s">
        <v>175</v>
      </c>
      <c r="C2" s="6" t="s">
        <v>176</v>
      </c>
      <c r="D2" s="6" t="s">
        <v>177</v>
      </c>
      <c r="E2" s="7" t="s">
        <v>178</v>
      </c>
    </row>
    <row r="3" spans="1:5" s="3" customFormat="1" ht="21.75" customHeight="1" x14ac:dyDescent="0.2">
      <c r="A3" s="8" t="s">
        <v>110</v>
      </c>
      <c r="B3" s="24">
        <v>1453374.2</v>
      </c>
      <c r="C3" s="24">
        <v>1453374.2</v>
      </c>
      <c r="D3" s="24">
        <v>1435173.72</v>
      </c>
      <c r="E3" s="26">
        <v>98.75</v>
      </c>
    </row>
    <row r="4" spans="1:5" s="3" customFormat="1" ht="22.5" customHeight="1" x14ac:dyDescent="0.2">
      <c r="A4" s="8" t="s">
        <v>141</v>
      </c>
      <c r="B4" s="24">
        <v>1453374.2</v>
      </c>
      <c r="C4" s="24">
        <v>1453374.2</v>
      </c>
      <c r="D4" s="24">
        <v>1435173.72</v>
      </c>
      <c r="E4" s="26">
        <v>98.75</v>
      </c>
    </row>
    <row r="5" spans="1:5" s="3" customFormat="1" x14ac:dyDescent="0.2">
      <c r="A5" s="32" t="s">
        <v>111</v>
      </c>
      <c r="B5" s="17">
        <v>24998.09</v>
      </c>
      <c r="C5" s="17">
        <v>24998.09</v>
      </c>
      <c r="D5" s="17">
        <v>24801.1</v>
      </c>
      <c r="E5" s="19">
        <v>99.21</v>
      </c>
    </row>
    <row r="6" spans="1:5" s="3" customFormat="1" x14ac:dyDescent="0.2">
      <c r="A6" s="32" t="s">
        <v>112</v>
      </c>
      <c r="B6" s="17">
        <v>20982.74</v>
      </c>
      <c r="C6" s="17">
        <v>20982.74</v>
      </c>
      <c r="D6" s="17">
        <v>20850.62</v>
      </c>
      <c r="E6" s="19">
        <v>99.37</v>
      </c>
    </row>
    <row r="7" spans="1:5" s="3" customFormat="1" x14ac:dyDescent="0.2">
      <c r="A7" s="32" t="s">
        <v>113</v>
      </c>
      <c r="B7" s="17">
        <v>12469.79</v>
      </c>
      <c r="C7" s="17">
        <v>12469.79</v>
      </c>
      <c r="D7" s="17">
        <v>12469.79</v>
      </c>
      <c r="E7" s="19">
        <v>100</v>
      </c>
    </row>
    <row r="8" spans="1:5" s="3" customFormat="1" x14ac:dyDescent="0.2">
      <c r="A8" s="32" t="s">
        <v>114</v>
      </c>
      <c r="B8" s="17">
        <v>4819.87</v>
      </c>
      <c r="C8" s="17">
        <v>4819.87</v>
      </c>
      <c r="D8" s="17">
        <v>8958.01</v>
      </c>
      <c r="E8" s="19">
        <v>185.86</v>
      </c>
    </row>
    <row r="9" spans="1:5" s="3" customFormat="1" x14ac:dyDescent="0.2">
      <c r="A9" s="32" t="s">
        <v>115</v>
      </c>
      <c r="B9" s="17">
        <v>98000</v>
      </c>
      <c r="C9" s="17">
        <v>98000</v>
      </c>
      <c r="D9" s="17">
        <v>97404.68</v>
      </c>
      <c r="E9" s="19">
        <v>99.39</v>
      </c>
    </row>
    <row r="10" spans="1:5" s="3" customFormat="1" x14ac:dyDescent="0.2">
      <c r="A10" s="32" t="s">
        <v>116</v>
      </c>
      <c r="B10" s="18">
        <v>50.39</v>
      </c>
      <c r="C10" s="18">
        <v>50.39</v>
      </c>
      <c r="D10" s="18">
        <v>50.39</v>
      </c>
      <c r="E10" s="19">
        <v>100</v>
      </c>
    </row>
    <row r="11" spans="1:5" s="3" customFormat="1" x14ac:dyDescent="0.2">
      <c r="A11" s="32" t="s">
        <v>117</v>
      </c>
      <c r="B11" s="17">
        <v>1403.04</v>
      </c>
      <c r="C11" s="17">
        <v>1403.04</v>
      </c>
      <c r="D11" s="17">
        <v>1403.04</v>
      </c>
      <c r="E11" s="19">
        <v>100</v>
      </c>
    </row>
    <row r="12" spans="1:5" s="3" customFormat="1" x14ac:dyDescent="0.2">
      <c r="A12" s="32" t="s">
        <v>118</v>
      </c>
      <c r="B12" s="17">
        <v>5880.55</v>
      </c>
      <c r="C12" s="17">
        <v>5880.55</v>
      </c>
      <c r="D12" s="17">
        <v>7869.29</v>
      </c>
      <c r="E12" s="19">
        <v>133.82</v>
      </c>
    </row>
    <row r="13" spans="1:5" s="3" customFormat="1" x14ac:dyDescent="0.2">
      <c r="A13" s="32" t="s">
        <v>119</v>
      </c>
      <c r="B13" s="17">
        <v>1254676.55</v>
      </c>
      <c r="C13" s="17">
        <v>1254676.55</v>
      </c>
      <c r="D13" s="17">
        <v>1239358.6299999999</v>
      </c>
      <c r="E13" s="19">
        <v>98.78</v>
      </c>
    </row>
    <row r="14" spans="1:5" s="3" customFormat="1" x14ac:dyDescent="0.2">
      <c r="A14" s="32" t="s">
        <v>120</v>
      </c>
      <c r="B14" s="17">
        <v>5802.68</v>
      </c>
      <c r="C14" s="17">
        <v>5802.68</v>
      </c>
      <c r="D14" s="17">
        <v>1936.1</v>
      </c>
      <c r="E14" s="19">
        <v>33.369999999999997</v>
      </c>
    </row>
    <row r="15" spans="1:5" s="3" customFormat="1" x14ac:dyDescent="0.2">
      <c r="A15" s="32" t="s">
        <v>121</v>
      </c>
      <c r="B15" s="17">
        <v>2066.88</v>
      </c>
      <c r="C15" s="17">
        <v>2066.88</v>
      </c>
      <c r="D15" s="17">
        <v>2066.88</v>
      </c>
      <c r="E15" s="19">
        <v>100</v>
      </c>
    </row>
    <row r="16" spans="1:5" s="3" customFormat="1" x14ac:dyDescent="0.2">
      <c r="A16" s="32" t="s">
        <v>122</v>
      </c>
      <c r="B16" s="17">
        <v>6641.32</v>
      </c>
      <c r="C16" s="17">
        <v>6641.32</v>
      </c>
      <c r="D16" s="17">
        <v>3778.2</v>
      </c>
      <c r="E16" s="19">
        <v>56.89</v>
      </c>
    </row>
    <row r="17" spans="1:5" s="3" customFormat="1" x14ac:dyDescent="0.2">
      <c r="A17" s="32" t="s">
        <v>123</v>
      </c>
      <c r="B17" s="17">
        <v>15082.3</v>
      </c>
      <c r="C17" s="17">
        <v>15082.3</v>
      </c>
      <c r="D17" s="17">
        <v>12063.27</v>
      </c>
      <c r="E17" s="19">
        <v>79.98</v>
      </c>
    </row>
    <row r="18" spans="1:5" s="3" customFormat="1" x14ac:dyDescent="0.2">
      <c r="A18" s="32" t="s">
        <v>124</v>
      </c>
      <c r="B18" s="18">
        <v>500</v>
      </c>
      <c r="C18" s="18">
        <v>500</v>
      </c>
      <c r="D18" s="17">
        <v>2163.7199999999998</v>
      </c>
      <c r="E18" s="19">
        <v>432.74</v>
      </c>
    </row>
    <row r="19" spans="1:5" s="3" customFormat="1" ht="24" customHeight="1" x14ac:dyDescent="0.2">
      <c r="A19" s="39" t="s">
        <v>125</v>
      </c>
      <c r="B19" s="40">
        <v>1266.8699999999999</v>
      </c>
      <c r="C19" s="40">
        <v>1266.8699999999999</v>
      </c>
      <c r="D19" s="40">
        <v>1238.72</v>
      </c>
      <c r="E19" s="41">
        <v>97.78</v>
      </c>
    </row>
    <row r="20" spans="1:5" s="4" customFormat="1" x14ac:dyDescent="0.2">
      <c r="A20" s="42" t="s">
        <v>126</v>
      </c>
      <c r="B20" s="43">
        <v>1266.8699999999999</v>
      </c>
      <c r="C20" s="43">
        <v>1266.8699999999999</v>
      </c>
      <c r="D20" s="43">
        <v>1238.72</v>
      </c>
      <c r="E20" s="44">
        <v>97.78</v>
      </c>
    </row>
    <row r="21" spans="1:5" s="3" customFormat="1" x14ac:dyDescent="0.2">
      <c r="A21" s="45" t="s">
        <v>111</v>
      </c>
      <c r="B21" s="46">
        <v>626.87</v>
      </c>
      <c r="C21" s="46">
        <v>626.87</v>
      </c>
      <c r="D21" s="46">
        <v>626.87</v>
      </c>
      <c r="E21" s="47">
        <v>100</v>
      </c>
    </row>
    <row r="22" spans="1:5" s="3" customFormat="1" x14ac:dyDescent="0.2">
      <c r="A22" s="48" t="s">
        <v>32</v>
      </c>
      <c r="B22" s="46">
        <v>393.26</v>
      </c>
      <c r="C22" s="46">
        <v>393.26</v>
      </c>
      <c r="D22" s="46">
        <v>393.26</v>
      </c>
      <c r="E22" s="47">
        <v>100</v>
      </c>
    </row>
    <row r="23" spans="1:5" s="3" customFormat="1" x14ac:dyDescent="0.2">
      <c r="A23" s="49" t="s">
        <v>34</v>
      </c>
      <c r="B23" s="21"/>
      <c r="C23" s="21"/>
      <c r="D23" s="18">
        <v>337.55</v>
      </c>
      <c r="E23" s="22"/>
    </row>
    <row r="24" spans="1:5" s="3" customFormat="1" x14ac:dyDescent="0.2">
      <c r="A24" s="49" t="s">
        <v>38</v>
      </c>
      <c r="B24" s="21"/>
      <c r="C24" s="21"/>
      <c r="D24" s="18">
        <v>55.71</v>
      </c>
      <c r="E24" s="22"/>
    </row>
    <row r="25" spans="1:5" s="3" customFormat="1" x14ac:dyDescent="0.2">
      <c r="A25" s="48" t="s">
        <v>39</v>
      </c>
      <c r="B25" s="46">
        <v>233.61</v>
      </c>
      <c r="C25" s="46">
        <v>233.61</v>
      </c>
      <c r="D25" s="46">
        <v>233.61</v>
      </c>
      <c r="E25" s="47">
        <v>100</v>
      </c>
    </row>
    <row r="26" spans="1:5" s="3" customFormat="1" x14ac:dyDescent="0.2">
      <c r="A26" s="49" t="s">
        <v>46</v>
      </c>
      <c r="B26" s="21"/>
      <c r="C26" s="21"/>
      <c r="D26" s="18">
        <v>23</v>
      </c>
      <c r="E26" s="22"/>
    </row>
    <row r="27" spans="1:5" s="3" customFormat="1" x14ac:dyDescent="0.2">
      <c r="A27" s="49" t="s">
        <v>47</v>
      </c>
      <c r="B27" s="21"/>
      <c r="C27" s="21"/>
      <c r="D27" s="18">
        <v>102</v>
      </c>
      <c r="E27" s="22"/>
    </row>
    <row r="28" spans="1:5" s="3" customFormat="1" x14ac:dyDescent="0.2">
      <c r="A28" s="49" t="s">
        <v>59</v>
      </c>
      <c r="B28" s="21"/>
      <c r="C28" s="21"/>
      <c r="D28" s="18">
        <v>108.61</v>
      </c>
      <c r="E28" s="22"/>
    </row>
    <row r="29" spans="1:5" s="3" customFormat="1" x14ac:dyDescent="0.2">
      <c r="A29" s="45" t="s">
        <v>119</v>
      </c>
      <c r="B29" s="46">
        <v>640</v>
      </c>
      <c r="C29" s="46">
        <v>640</v>
      </c>
      <c r="D29" s="46">
        <v>611.85</v>
      </c>
      <c r="E29" s="47">
        <v>95.6</v>
      </c>
    </row>
    <row r="30" spans="1:5" s="3" customFormat="1" x14ac:dyDescent="0.2">
      <c r="A30" s="48" t="s">
        <v>39</v>
      </c>
      <c r="B30" s="46">
        <v>640</v>
      </c>
      <c r="C30" s="46">
        <v>640</v>
      </c>
      <c r="D30" s="46">
        <v>611.85</v>
      </c>
      <c r="E30" s="47">
        <v>95.6</v>
      </c>
    </row>
    <row r="31" spans="1:5" s="3" customFormat="1" x14ac:dyDescent="0.2">
      <c r="A31" s="49" t="s">
        <v>46</v>
      </c>
      <c r="B31" s="21"/>
      <c r="C31" s="21"/>
      <c r="D31" s="18">
        <v>611.85</v>
      </c>
      <c r="E31" s="22"/>
    </row>
    <row r="32" spans="1:5" s="3" customFormat="1" x14ac:dyDescent="0.2">
      <c r="A32" s="50" t="s">
        <v>127</v>
      </c>
      <c r="B32" s="51">
        <v>1394058.34</v>
      </c>
      <c r="C32" s="51">
        <v>1394058.34</v>
      </c>
      <c r="D32" s="51">
        <v>1379863.97</v>
      </c>
      <c r="E32" s="47">
        <v>98.98</v>
      </c>
    </row>
    <row r="33" spans="1:5" s="4" customFormat="1" x14ac:dyDescent="0.2">
      <c r="A33" s="42" t="s">
        <v>128</v>
      </c>
      <c r="B33" s="43">
        <v>1394058.34</v>
      </c>
      <c r="C33" s="43">
        <v>1394058.34</v>
      </c>
      <c r="D33" s="43">
        <v>1379863.97</v>
      </c>
      <c r="E33" s="44">
        <v>98.98</v>
      </c>
    </row>
    <row r="34" spans="1:5" s="3" customFormat="1" x14ac:dyDescent="0.2">
      <c r="A34" s="45" t="s">
        <v>111</v>
      </c>
      <c r="B34" s="51">
        <v>10000</v>
      </c>
      <c r="C34" s="51">
        <v>10000</v>
      </c>
      <c r="D34" s="51">
        <v>10000</v>
      </c>
      <c r="E34" s="47">
        <v>100</v>
      </c>
    </row>
    <row r="35" spans="1:5" s="3" customFormat="1" x14ac:dyDescent="0.2">
      <c r="A35" s="48" t="s">
        <v>39</v>
      </c>
      <c r="B35" s="51">
        <v>10000</v>
      </c>
      <c r="C35" s="51">
        <v>10000</v>
      </c>
      <c r="D35" s="51">
        <v>10000</v>
      </c>
      <c r="E35" s="47">
        <v>100</v>
      </c>
    </row>
    <row r="36" spans="1:5" s="3" customFormat="1" x14ac:dyDescent="0.2">
      <c r="A36" s="49" t="s">
        <v>42</v>
      </c>
      <c r="B36" s="21"/>
      <c r="C36" s="21"/>
      <c r="D36" s="17">
        <v>10000</v>
      </c>
      <c r="E36" s="22"/>
    </row>
    <row r="37" spans="1:5" s="3" customFormat="1" x14ac:dyDescent="0.2">
      <c r="A37" s="45" t="s">
        <v>112</v>
      </c>
      <c r="B37" s="51">
        <v>17751.11</v>
      </c>
      <c r="C37" s="51">
        <v>17751.11</v>
      </c>
      <c r="D37" s="51">
        <v>19239.599999999999</v>
      </c>
      <c r="E37" s="47">
        <v>108.39</v>
      </c>
    </row>
    <row r="38" spans="1:5" s="3" customFormat="1" x14ac:dyDescent="0.2">
      <c r="A38" s="48" t="s">
        <v>39</v>
      </c>
      <c r="B38" s="51">
        <v>17731.03</v>
      </c>
      <c r="C38" s="51">
        <v>17731.03</v>
      </c>
      <c r="D38" s="51">
        <v>19229.25</v>
      </c>
      <c r="E38" s="47">
        <v>108.45</v>
      </c>
    </row>
    <row r="39" spans="1:5" s="3" customFormat="1" x14ac:dyDescent="0.2">
      <c r="A39" s="49" t="s">
        <v>41</v>
      </c>
      <c r="B39" s="21"/>
      <c r="C39" s="21"/>
      <c r="D39" s="17">
        <v>1527.01</v>
      </c>
      <c r="E39" s="22"/>
    </row>
    <row r="40" spans="1:5" s="3" customFormat="1" x14ac:dyDescent="0.2">
      <c r="A40" s="49" t="s">
        <v>43</v>
      </c>
      <c r="B40" s="21"/>
      <c r="C40" s="21"/>
      <c r="D40" s="18">
        <v>170</v>
      </c>
      <c r="E40" s="22"/>
    </row>
    <row r="41" spans="1:5" s="3" customFormat="1" x14ac:dyDescent="0.2">
      <c r="A41" s="49" t="s">
        <v>44</v>
      </c>
      <c r="B41" s="21"/>
      <c r="C41" s="21"/>
      <c r="D41" s="18">
        <v>4.3600000000000003</v>
      </c>
      <c r="E41" s="22"/>
    </row>
    <row r="42" spans="1:5" s="3" customFormat="1" x14ac:dyDescent="0.2">
      <c r="A42" s="49" t="s">
        <v>46</v>
      </c>
      <c r="B42" s="21"/>
      <c r="C42" s="21"/>
      <c r="D42" s="18">
        <v>492.53</v>
      </c>
      <c r="E42" s="22"/>
    </row>
    <row r="43" spans="1:5" s="3" customFormat="1" x14ac:dyDescent="0.2">
      <c r="A43" s="49" t="s">
        <v>47</v>
      </c>
      <c r="B43" s="21"/>
      <c r="C43" s="21"/>
      <c r="D43" s="18">
        <v>418.41</v>
      </c>
      <c r="E43" s="22"/>
    </row>
    <row r="44" spans="1:5" s="3" customFormat="1" x14ac:dyDescent="0.2">
      <c r="A44" s="49" t="s">
        <v>49</v>
      </c>
      <c r="B44" s="21"/>
      <c r="C44" s="21"/>
      <c r="D44" s="18">
        <v>212.35</v>
      </c>
      <c r="E44" s="22"/>
    </row>
    <row r="45" spans="1:5" s="3" customFormat="1" x14ac:dyDescent="0.2">
      <c r="A45" s="49" t="s">
        <v>50</v>
      </c>
      <c r="B45" s="21"/>
      <c r="C45" s="21"/>
      <c r="D45" s="18">
        <v>65.41</v>
      </c>
      <c r="E45" s="22"/>
    </row>
    <row r="46" spans="1:5" s="3" customFormat="1" x14ac:dyDescent="0.2">
      <c r="A46" s="49" t="s">
        <v>51</v>
      </c>
      <c r="B46" s="21"/>
      <c r="C46" s="21"/>
      <c r="D46" s="18">
        <v>151.36000000000001</v>
      </c>
      <c r="E46" s="22"/>
    </row>
    <row r="47" spans="1:5" s="3" customFormat="1" x14ac:dyDescent="0.2">
      <c r="A47" s="49" t="s">
        <v>53</v>
      </c>
      <c r="B47" s="21"/>
      <c r="C47" s="21"/>
      <c r="D47" s="17">
        <v>3125.82</v>
      </c>
      <c r="E47" s="22"/>
    </row>
    <row r="48" spans="1:5" s="3" customFormat="1" x14ac:dyDescent="0.2">
      <c r="A48" s="49" t="s">
        <v>54</v>
      </c>
      <c r="B48" s="21"/>
      <c r="C48" s="21"/>
      <c r="D48" s="17">
        <v>1767.13</v>
      </c>
      <c r="E48" s="22"/>
    </row>
    <row r="49" spans="1:5" s="3" customFormat="1" x14ac:dyDescent="0.2">
      <c r="A49" s="49" t="s">
        <v>56</v>
      </c>
      <c r="B49" s="21"/>
      <c r="C49" s="21"/>
      <c r="D49" s="18">
        <v>153.72</v>
      </c>
      <c r="E49" s="22"/>
    </row>
    <row r="50" spans="1:5" s="3" customFormat="1" x14ac:dyDescent="0.2">
      <c r="A50" s="49" t="s">
        <v>57</v>
      </c>
      <c r="B50" s="21"/>
      <c r="C50" s="21"/>
      <c r="D50" s="17">
        <v>1214.67</v>
      </c>
      <c r="E50" s="22"/>
    </row>
    <row r="51" spans="1:5" s="3" customFormat="1" x14ac:dyDescent="0.2">
      <c r="A51" s="49" t="s">
        <v>59</v>
      </c>
      <c r="B51" s="21"/>
      <c r="C51" s="21"/>
      <c r="D51" s="18">
        <v>555.34</v>
      </c>
      <c r="E51" s="22"/>
    </row>
    <row r="52" spans="1:5" s="3" customFormat="1" x14ac:dyDescent="0.2">
      <c r="A52" s="49" t="s">
        <v>60</v>
      </c>
      <c r="B52" s="21"/>
      <c r="C52" s="21"/>
      <c r="D52" s="17">
        <v>2281.29</v>
      </c>
      <c r="E52" s="22"/>
    </row>
    <row r="53" spans="1:5" s="3" customFormat="1" x14ac:dyDescent="0.2">
      <c r="A53" s="49" t="s">
        <v>61</v>
      </c>
      <c r="B53" s="21"/>
      <c r="C53" s="21"/>
      <c r="D53" s="17">
        <v>1335</v>
      </c>
      <c r="E53" s="22"/>
    </row>
    <row r="54" spans="1:5" s="3" customFormat="1" x14ac:dyDescent="0.2">
      <c r="A54" s="49" t="s">
        <v>63</v>
      </c>
      <c r="B54" s="21"/>
      <c r="C54" s="21"/>
      <c r="D54" s="18">
        <v>530.49</v>
      </c>
      <c r="E54" s="22"/>
    </row>
    <row r="55" spans="1:5" s="3" customFormat="1" x14ac:dyDescent="0.2">
      <c r="A55" s="49" t="s">
        <v>64</v>
      </c>
      <c r="B55" s="21"/>
      <c r="C55" s="21"/>
      <c r="D55" s="18">
        <v>175</v>
      </c>
      <c r="E55" s="22"/>
    </row>
    <row r="56" spans="1:5" s="3" customFormat="1" x14ac:dyDescent="0.2">
      <c r="A56" s="49" t="s">
        <v>65</v>
      </c>
      <c r="B56" s="21"/>
      <c r="C56" s="21"/>
      <c r="D56" s="18">
        <v>4.12</v>
      </c>
      <c r="E56" s="22"/>
    </row>
    <row r="57" spans="1:5" s="3" customFormat="1" x14ac:dyDescent="0.2">
      <c r="A57" s="49" t="s">
        <v>66</v>
      </c>
      <c r="B57" s="21"/>
      <c r="C57" s="21"/>
      <c r="D57" s="17">
        <v>5045.24</v>
      </c>
      <c r="E57" s="22"/>
    </row>
    <row r="58" spans="1:5" s="3" customFormat="1" x14ac:dyDescent="0.2">
      <c r="A58" s="48" t="s">
        <v>67</v>
      </c>
      <c r="B58" s="46">
        <v>20.079999999999998</v>
      </c>
      <c r="C58" s="46">
        <v>20.079999999999998</v>
      </c>
      <c r="D58" s="46">
        <v>0.45</v>
      </c>
      <c r="E58" s="47">
        <v>2.2400000000000002</v>
      </c>
    </row>
    <row r="59" spans="1:5" s="3" customFormat="1" x14ac:dyDescent="0.2">
      <c r="A59" s="49" t="s">
        <v>70</v>
      </c>
      <c r="B59" s="21"/>
      <c r="C59" s="21"/>
      <c r="D59" s="18">
        <v>0.45</v>
      </c>
      <c r="E59" s="22"/>
    </row>
    <row r="60" spans="1:5" s="3" customFormat="1" x14ac:dyDescent="0.2">
      <c r="A60" s="48" t="s">
        <v>71</v>
      </c>
      <c r="B60" s="52"/>
      <c r="C60" s="52"/>
      <c r="D60" s="46">
        <v>9.9</v>
      </c>
      <c r="E60" s="53"/>
    </row>
    <row r="61" spans="1:5" s="3" customFormat="1" x14ac:dyDescent="0.2">
      <c r="A61" s="49" t="s">
        <v>73</v>
      </c>
      <c r="B61" s="21"/>
      <c r="C61" s="21"/>
      <c r="D61" s="18">
        <v>9.9</v>
      </c>
      <c r="E61" s="22"/>
    </row>
    <row r="62" spans="1:5" s="3" customFormat="1" x14ac:dyDescent="0.2">
      <c r="A62" s="45" t="s">
        <v>113</v>
      </c>
      <c r="B62" s="51">
        <v>12469.79</v>
      </c>
      <c r="C62" s="51">
        <v>12469.79</v>
      </c>
      <c r="D62" s="51">
        <v>12469.79</v>
      </c>
      <c r="E62" s="47">
        <v>100</v>
      </c>
    </row>
    <row r="63" spans="1:5" s="3" customFormat="1" x14ac:dyDescent="0.2">
      <c r="A63" s="48" t="s">
        <v>39</v>
      </c>
      <c r="B63" s="51">
        <v>12469.79</v>
      </c>
      <c r="C63" s="51">
        <v>12469.79</v>
      </c>
      <c r="D63" s="51">
        <v>12469.79</v>
      </c>
      <c r="E63" s="47">
        <v>100</v>
      </c>
    </row>
    <row r="64" spans="1:5" s="3" customFormat="1" x14ac:dyDescent="0.2">
      <c r="A64" s="49" t="s">
        <v>54</v>
      </c>
      <c r="B64" s="21"/>
      <c r="C64" s="21"/>
      <c r="D64" s="17">
        <v>11909.45</v>
      </c>
      <c r="E64" s="22"/>
    </row>
    <row r="65" spans="1:5" s="3" customFormat="1" x14ac:dyDescent="0.2">
      <c r="A65" s="49" t="s">
        <v>57</v>
      </c>
      <c r="B65" s="21"/>
      <c r="C65" s="21"/>
      <c r="D65" s="18">
        <v>560.34</v>
      </c>
      <c r="E65" s="22"/>
    </row>
    <row r="66" spans="1:5" s="3" customFormat="1" x14ac:dyDescent="0.2">
      <c r="A66" s="45" t="s">
        <v>114</v>
      </c>
      <c r="B66" s="51">
        <v>4819.87</v>
      </c>
      <c r="C66" s="51">
        <v>4819.87</v>
      </c>
      <c r="D66" s="51">
        <v>8958.01</v>
      </c>
      <c r="E66" s="47">
        <v>185.86</v>
      </c>
    </row>
    <row r="67" spans="1:5" s="3" customFormat="1" x14ac:dyDescent="0.2">
      <c r="A67" s="48" t="s">
        <v>39</v>
      </c>
      <c r="B67" s="51">
        <v>4789.87</v>
      </c>
      <c r="C67" s="51">
        <v>4789.87</v>
      </c>
      <c r="D67" s="51">
        <v>8958.01</v>
      </c>
      <c r="E67" s="47">
        <v>187.02</v>
      </c>
    </row>
    <row r="68" spans="1:5" s="3" customFormat="1" x14ac:dyDescent="0.2">
      <c r="A68" s="49" t="s">
        <v>41</v>
      </c>
      <c r="B68" s="21"/>
      <c r="C68" s="21"/>
      <c r="D68" s="17">
        <v>6410</v>
      </c>
      <c r="E68" s="22"/>
    </row>
    <row r="69" spans="1:5" s="3" customFormat="1" x14ac:dyDescent="0.2">
      <c r="A69" s="49" t="s">
        <v>43</v>
      </c>
      <c r="B69" s="21"/>
      <c r="C69" s="21"/>
      <c r="D69" s="21"/>
      <c r="E69" s="22"/>
    </row>
    <row r="70" spans="1:5" s="3" customFormat="1" x14ac:dyDescent="0.2">
      <c r="A70" s="49" t="s">
        <v>49</v>
      </c>
      <c r="B70" s="21"/>
      <c r="C70" s="21"/>
      <c r="D70" s="18">
        <v>41.81</v>
      </c>
      <c r="E70" s="22"/>
    </row>
    <row r="71" spans="1:5" s="3" customFormat="1" x14ac:dyDescent="0.2">
      <c r="A71" s="49" t="s">
        <v>53</v>
      </c>
      <c r="B71" s="21"/>
      <c r="C71" s="21"/>
      <c r="D71" s="17">
        <v>2490</v>
      </c>
      <c r="E71" s="22"/>
    </row>
    <row r="72" spans="1:5" s="3" customFormat="1" x14ac:dyDescent="0.2">
      <c r="A72" s="49" t="s">
        <v>54</v>
      </c>
      <c r="B72" s="21"/>
      <c r="C72" s="21"/>
      <c r="D72" s="18">
        <v>16.2</v>
      </c>
      <c r="E72" s="22"/>
    </row>
    <row r="73" spans="1:5" s="3" customFormat="1" x14ac:dyDescent="0.2">
      <c r="A73" s="48" t="s">
        <v>78</v>
      </c>
      <c r="B73" s="46">
        <v>30</v>
      </c>
      <c r="C73" s="46">
        <v>30</v>
      </c>
      <c r="D73" s="52"/>
      <c r="E73" s="53"/>
    </row>
    <row r="74" spans="1:5" s="3" customFormat="1" x14ac:dyDescent="0.2">
      <c r="A74" s="45" t="s">
        <v>115</v>
      </c>
      <c r="B74" s="51">
        <v>93200</v>
      </c>
      <c r="C74" s="51">
        <v>93200</v>
      </c>
      <c r="D74" s="51">
        <v>92904.68</v>
      </c>
      <c r="E74" s="47">
        <v>99.68</v>
      </c>
    </row>
    <row r="75" spans="1:5" s="3" customFormat="1" x14ac:dyDescent="0.2">
      <c r="A75" s="48" t="s">
        <v>39</v>
      </c>
      <c r="B75" s="51">
        <v>92960</v>
      </c>
      <c r="C75" s="51">
        <v>92960</v>
      </c>
      <c r="D75" s="51">
        <v>92723.63</v>
      </c>
      <c r="E75" s="47">
        <v>99.75</v>
      </c>
    </row>
    <row r="76" spans="1:5" s="3" customFormat="1" x14ac:dyDescent="0.2">
      <c r="A76" s="49" t="s">
        <v>41</v>
      </c>
      <c r="B76" s="21"/>
      <c r="C76" s="21"/>
      <c r="D76" s="17">
        <v>9775.65</v>
      </c>
      <c r="E76" s="22"/>
    </row>
    <row r="77" spans="1:5" s="3" customFormat="1" x14ac:dyDescent="0.2">
      <c r="A77" s="49" t="s">
        <v>42</v>
      </c>
      <c r="B77" s="21"/>
      <c r="C77" s="21"/>
      <c r="D77" s="17">
        <v>20655.79</v>
      </c>
      <c r="E77" s="22"/>
    </row>
    <row r="78" spans="1:5" s="3" customFormat="1" x14ac:dyDescent="0.2">
      <c r="A78" s="49" t="s">
        <v>43</v>
      </c>
      <c r="B78" s="21"/>
      <c r="C78" s="21"/>
      <c r="D78" s="18">
        <v>791.75</v>
      </c>
      <c r="E78" s="22"/>
    </row>
    <row r="79" spans="1:5" s="3" customFormat="1" x14ac:dyDescent="0.2">
      <c r="A79" s="49" t="s">
        <v>44</v>
      </c>
      <c r="B79" s="21"/>
      <c r="C79" s="21"/>
      <c r="D79" s="18">
        <v>412.64</v>
      </c>
      <c r="E79" s="22"/>
    </row>
    <row r="80" spans="1:5" s="3" customFormat="1" x14ac:dyDescent="0.2">
      <c r="A80" s="49" t="s">
        <v>46</v>
      </c>
      <c r="B80" s="21"/>
      <c r="C80" s="21"/>
      <c r="D80" s="17">
        <v>5201.05</v>
      </c>
      <c r="E80" s="22"/>
    </row>
    <row r="81" spans="1:5" s="3" customFormat="1" x14ac:dyDescent="0.2">
      <c r="A81" s="49" t="s">
        <v>47</v>
      </c>
      <c r="B81" s="21"/>
      <c r="C81" s="21"/>
      <c r="D81" s="17">
        <v>4065.44</v>
      </c>
      <c r="E81" s="22"/>
    </row>
    <row r="82" spans="1:5" s="3" customFormat="1" x14ac:dyDescent="0.2">
      <c r="A82" s="49" t="s">
        <v>48</v>
      </c>
      <c r="B82" s="21"/>
      <c r="C82" s="21"/>
      <c r="D82" s="17">
        <v>23978.7</v>
      </c>
      <c r="E82" s="22"/>
    </row>
    <row r="83" spans="1:5" s="3" customFormat="1" x14ac:dyDescent="0.2">
      <c r="A83" s="49" t="s">
        <v>49</v>
      </c>
      <c r="B83" s="21"/>
      <c r="C83" s="21"/>
      <c r="D83" s="17">
        <v>2239.41</v>
      </c>
      <c r="E83" s="22"/>
    </row>
    <row r="84" spans="1:5" s="3" customFormat="1" x14ac:dyDescent="0.2">
      <c r="A84" s="49" t="s">
        <v>50</v>
      </c>
      <c r="B84" s="21"/>
      <c r="C84" s="21"/>
      <c r="D84" s="18">
        <v>265.92</v>
      </c>
      <c r="E84" s="22"/>
    </row>
    <row r="85" spans="1:5" s="3" customFormat="1" x14ac:dyDescent="0.2">
      <c r="A85" s="49" t="s">
        <v>51</v>
      </c>
      <c r="B85" s="21"/>
      <c r="C85" s="21"/>
      <c r="D85" s="18">
        <v>529.46</v>
      </c>
      <c r="E85" s="22"/>
    </row>
    <row r="86" spans="1:5" s="3" customFormat="1" x14ac:dyDescent="0.2">
      <c r="A86" s="49" t="s">
        <v>53</v>
      </c>
      <c r="B86" s="21"/>
      <c r="C86" s="21"/>
      <c r="D86" s="17">
        <v>1386.33</v>
      </c>
      <c r="E86" s="22"/>
    </row>
    <row r="87" spans="1:5" s="3" customFormat="1" x14ac:dyDescent="0.2">
      <c r="A87" s="49" t="s">
        <v>54</v>
      </c>
      <c r="B87" s="21"/>
      <c r="C87" s="21"/>
      <c r="D87" s="17">
        <v>4261.97</v>
      </c>
      <c r="E87" s="22"/>
    </row>
    <row r="88" spans="1:5" s="3" customFormat="1" x14ac:dyDescent="0.2">
      <c r="A88" s="49" t="s">
        <v>55</v>
      </c>
      <c r="B88" s="21"/>
      <c r="C88" s="21"/>
      <c r="D88" s="18">
        <v>48</v>
      </c>
      <c r="E88" s="22"/>
    </row>
    <row r="89" spans="1:5" s="3" customFormat="1" x14ac:dyDescent="0.2">
      <c r="A89" s="49" t="s">
        <v>56</v>
      </c>
      <c r="B89" s="21"/>
      <c r="C89" s="21"/>
      <c r="D89" s="17">
        <v>10027.17</v>
      </c>
      <c r="E89" s="22"/>
    </row>
    <row r="90" spans="1:5" s="3" customFormat="1" x14ac:dyDescent="0.2">
      <c r="A90" s="49" t="s">
        <v>58</v>
      </c>
      <c r="B90" s="21"/>
      <c r="C90" s="21"/>
      <c r="D90" s="17">
        <v>2308.1999999999998</v>
      </c>
      <c r="E90" s="22"/>
    </row>
    <row r="91" spans="1:5" s="3" customFormat="1" x14ac:dyDescent="0.2">
      <c r="A91" s="49" t="s">
        <v>60</v>
      </c>
      <c r="B91" s="21"/>
      <c r="C91" s="21"/>
      <c r="D91" s="17">
        <v>4491.79</v>
      </c>
      <c r="E91" s="22"/>
    </row>
    <row r="92" spans="1:5" s="3" customFormat="1" x14ac:dyDescent="0.2">
      <c r="A92" s="49" t="s">
        <v>61</v>
      </c>
      <c r="B92" s="21"/>
      <c r="C92" s="21"/>
      <c r="D92" s="17">
        <v>1865.68</v>
      </c>
      <c r="E92" s="22"/>
    </row>
    <row r="93" spans="1:5" s="3" customFormat="1" x14ac:dyDescent="0.2">
      <c r="A93" s="49" t="s">
        <v>64</v>
      </c>
      <c r="B93" s="21"/>
      <c r="C93" s="21"/>
      <c r="D93" s="18">
        <v>43</v>
      </c>
      <c r="E93" s="22"/>
    </row>
    <row r="94" spans="1:5" s="3" customFormat="1" x14ac:dyDescent="0.2">
      <c r="A94" s="49" t="s">
        <v>65</v>
      </c>
      <c r="B94" s="21"/>
      <c r="C94" s="21"/>
      <c r="D94" s="18">
        <v>40</v>
      </c>
      <c r="E94" s="22"/>
    </row>
    <row r="95" spans="1:5" s="3" customFormat="1" x14ac:dyDescent="0.2">
      <c r="A95" s="49" t="s">
        <v>66</v>
      </c>
      <c r="B95" s="21"/>
      <c r="C95" s="21"/>
      <c r="D95" s="18">
        <v>335.68</v>
      </c>
      <c r="E95" s="22"/>
    </row>
    <row r="96" spans="1:5" s="3" customFormat="1" x14ac:dyDescent="0.2">
      <c r="A96" s="48" t="s">
        <v>67</v>
      </c>
      <c r="B96" s="46">
        <v>240</v>
      </c>
      <c r="C96" s="46">
        <v>240</v>
      </c>
      <c r="D96" s="46">
        <v>181.05</v>
      </c>
      <c r="E96" s="47">
        <v>75.44</v>
      </c>
    </row>
    <row r="97" spans="1:5" s="3" customFormat="1" x14ac:dyDescent="0.2">
      <c r="A97" s="49" t="s">
        <v>69</v>
      </c>
      <c r="B97" s="21"/>
      <c r="C97" s="21"/>
      <c r="D97" s="18">
        <v>181.05</v>
      </c>
      <c r="E97" s="22"/>
    </row>
    <row r="98" spans="1:5" s="3" customFormat="1" x14ac:dyDescent="0.2">
      <c r="A98" s="45" t="s">
        <v>116</v>
      </c>
      <c r="B98" s="46">
        <v>50.39</v>
      </c>
      <c r="C98" s="46">
        <v>50.39</v>
      </c>
      <c r="D98" s="46">
        <v>50.39</v>
      </c>
      <c r="E98" s="47">
        <v>100</v>
      </c>
    </row>
    <row r="99" spans="1:5" s="3" customFormat="1" x14ac:dyDescent="0.2">
      <c r="A99" s="48" t="s">
        <v>39</v>
      </c>
      <c r="B99" s="46">
        <v>50.39</v>
      </c>
      <c r="C99" s="46">
        <v>50.39</v>
      </c>
      <c r="D99" s="46">
        <v>50.39</v>
      </c>
      <c r="E99" s="47">
        <v>100</v>
      </c>
    </row>
    <row r="100" spans="1:5" s="3" customFormat="1" x14ac:dyDescent="0.2">
      <c r="A100" s="49" t="s">
        <v>41</v>
      </c>
      <c r="B100" s="21"/>
      <c r="C100" s="21"/>
      <c r="D100" s="18">
        <v>50.39</v>
      </c>
      <c r="E100" s="22"/>
    </row>
    <row r="101" spans="1:5" s="3" customFormat="1" x14ac:dyDescent="0.2">
      <c r="A101" s="45" t="s">
        <v>119</v>
      </c>
      <c r="B101" s="51">
        <v>1251687.44</v>
      </c>
      <c r="C101" s="51">
        <v>1251687.44</v>
      </c>
      <c r="D101" s="51">
        <v>1234636.6200000001</v>
      </c>
      <c r="E101" s="47">
        <v>98.64</v>
      </c>
    </row>
    <row r="102" spans="1:5" s="3" customFormat="1" x14ac:dyDescent="0.2">
      <c r="A102" s="48" t="s">
        <v>32</v>
      </c>
      <c r="B102" s="51">
        <v>1243834.8799999999</v>
      </c>
      <c r="C102" s="51">
        <v>1243834.8799999999</v>
      </c>
      <c r="D102" s="51">
        <v>1227691.3999999999</v>
      </c>
      <c r="E102" s="47">
        <v>98.7</v>
      </c>
    </row>
    <row r="103" spans="1:5" s="3" customFormat="1" x14ac:dyDescent="0.2">
      <c r="A103" s="49" t="s">
        <v>34</v>
      </c>
      <c r="B103" s="21"/>
      <c r="C103" s="21"/>
      <c r="D103" s="17">
        <v>1017742</v>
      </c>
      <c r="E103" s="22"/>
    </row>
    <row r="104" spans="1:5" s="3" customFormat="1" x14ac:dyDescent="0.2">
      <c r="A104" s="49" t="s">
        <v>36</v>
      </c>
      <c r="B104" s="21"/>
      <c r="C104" s="21"/>
      <c r="D104" s="17">
        <v>42021.97</v>
      </c>
      <c r="E104" s="22"/>
    </row>
    <row r="105" spans="1:5" s="3" customFormat="1" x14ac:dyDescent="0.2">
      <c r="A105" s="49" t="s">
        <v>38</v>
      </c>
      <c r="B105" s="21"/>
      <c r="C105" s="21"/>
      <c r="D105" s="17">
        <v>167927.43</v>
      </c>
      <c r="E105" s="22"/>
    </row>
    <row r="106" spans="1:5" s="3" customFormat="1" x14ac:dyDescent="0.2">
      <c r="A106" s="48" t="s">
        <v>39</v>
      </c>
      <c r="B106" s="51">
        <v>6259.89</v>
      </c>
      <c r="C106" s="51">
        <v>6259.89</v>
      </c>
      <c r="D106" s="51">
        <v>6111.95</v>
      </c>
      <c r="E106" s="47">
        <v>97.64</v>
      </c>
    </row>
    <row r="107" spans="1:5" s="3" customFormat="1" x14ac:dyDescent="0.2">
      <c r="A107" s="49" t="s">
        <v>41</v>
      </c>
      <c r="B107" s="21"/>
      <c r="C107" s="21"/>
      <c r="D107" s="18">
        <v>130</v>
      </c>
      <c r="E107" s="22"/>
    </row>
    <row r="108" spans="1:5" s="3" customFormat="1" x14ac:dyDescent="0.2">
      <c r="A108" s="49" t="s">
        <v>43</v>
      </c>
      <c r="B108" s="21"/>
      <c r="C108" s="21"/>
      <c r="D108" s="18">
        <v>100</v>
      </c>
      <c r="E108" s="22"/>
    </row>
    <row r="109" spans="1:5" s="3" customFormat="1" x14ac:dyDescent="0.2">
      <c r="A109" s="49" t="s">
        <v>47</v>
      </c>
      <c r="B109" s="21"/>
      <c r="C109" s="21"/>
      <c r="D109" s="21"/>
      <c r="E109" s="22"/>
    </row>
    <row r="110" spans="1:5" s="3" customFormat="1" x14ac:dyDescent="0.2">
      <c r="A110" s="49" t="s">
        <v>59</v>
      </c>
      <c r="B110" s="21"/>
      <c r="C110" s="21"/>
      <c r="D110" s="18">
        <v>724.95</v>
      </c>
      <c r="E110" s="22"/>
    </row>
    <row r="111" spans="1:5" s="3" customFormat="1" x14ac:dyDescent="0.2">
      <c r="A111" s="49" t="s">
        <v>61</v>
      </c>
      <c r="B111" s="21"/>
      <c r="C111" s="21"/>
      <c r="D111" s="17">
        <v>2665</v>
      </c>
      <c r="E111" s="22"/>
    </row>
    <row r="112" spans="1:5" s="3" customFormat="1" x14ac:dyDescent="0.2">
      <c r="A112" s="49" t="s">
        <v>65</v>
      </c>
      <c r="B112" s="21"/>
      <c r="C112" s="21"/>
      <c r="D112" s="17">
        <v>2492</v>
      </c>
      <c r="E112" s="22"/>
    </row>
    <row r="113" spans="1:5" s="3" customFormat="1" x14ac:dyDescent="0.2">
      <c r="A113" s="48" t="s">
        <v>71</v>
      </c>
      <c r="B113" s="51">
        <v>1592.67</v>
      </c>
      <c r="C113" s="51">
        <v>1592.67</v>
      </c>
      <c r="D113" s="46">
        <v>833.27</v>
      </c>
      <c r="E113" s="47">
        <v>52.32</v>
      </c>
    </row>
    <row r="114" spans="1:5" s="3" customFormat="1" x14ac:dyDescent="0.2">
      <c r="A114" s="49" t="s">
        <v>73</v>
      </c>
      <c r="B114" s="21"/>
      <c r="C114" s="21"/>
      <c r="D114" s="18">
        <v>833.27</v>
      </c>
      <c r="E114" s="22"/>
    </row>
    <row r="115" spans="1:5" s="3" customFormat="1" x14ac:dyDescent="0.2">
      <c r="A115" s="45" t="s">
        <v>122</v>
      </c>
      <c r="B115" s="51">
        <v>3979.74</v>
      </c>
      <c r="C115" s="51">
        <v>3979.74</v>
      </c>
      <c r="D115" s="51">
        <v>1604.88</v>
      </c>
      <c r="E115" s="47">
        <v>40.33</v>
      </c>
    </row>
    <row r="116" spans="1:5" s="3" customFormat="1" x14ac:dyDescent="0.2">
      <c r="A116" s="48" t="s">
        <v>32</v>
      </c>
      <c r="B116" s="51">
        <v>2374.86</v>
      </c>
      <c r="C116" s="51">
        <v>2374.86</v>
      </c>
      <c r="D116" s="52"/>
      <c r="E116" s="53"/>
    </row>
    <row r="117" spans="1:5" s="3" customFormat="1" x14ac:dyDescent="0.2">
      <c r="A117" s="48" t="s">
        <v>39</v>
      </c>
      <c r="B117" s="51">
        <v>1604.88</v>
      </c>
      <c r="C117" s="51">
        <v>1604.88</v>
      </c>
      <c r="D117" s="51">
        <v>1604.88</v>
      </c>
      <c r="E117" s="47">
        <v>100</v>
      </c>
    </row>
    <row r="118" spans="1:5" s="3" customFormat="1" x14ac:dyDescent="0.2">
      <c r="A118" s="49" t="s">
        <v>46</v>
      </c>
      <c r="B118" s="21"/>
      <c r="C118" s="21"/>
      <c r="D118" s="17">
        <v>1228.82</v>
      </c>
      <c r="E118" s="22"/>
    </row>
    <row r="119" spans="1:5" s="3" customFormat="1" x14ac:dyDescent="0.2">
      <c r="A119" s="49" t="s">
        <v>47</v>
      </c>
      <c r="B119" s="21"/>
      <c r="C119" s="21"/>
      <c r="D119" s="18">
        <v>376.06</v>
      </c>
      <c r="E119" s="22"/>
    </row>
    <row r="120" spans="1:5" s="3" customFormat="1" x14ac:dyDescent="0.2">
      <c r="A120" s="45" t="s">
        <v>124</v>
      </c>
      <c r="B120" s="46">
        <v>100</v>
      </c>
      <c r="C120" s="46">
        <v>100</v>
      </c>
      <c r="D120" s="52"/>
      <c r="E120" s="53"/>
    </row>
    <row r="121" spans="1:5" s="3" customFormat="1" x14ac:dyDescent="0.2">
      <c r="A121" s="48" t="s">
        <v>39</v>
      </c>
      <c r="B121" s="46">
        <v>100</v>
      </c>
      <c r="C121" s="46">
        <v>100</v>
      </c>
      <c r="D121" s="52"/>
      <c r="E121" s="53"/>
    </row>
    <row r="122" spans="1:5" s="3" customFormat="1" ht="25.5" customHeight="1" x14ac:dyDescent="0.2">
      <c r="A122" s="39" t="s">
        <v>129</v>
      </c>
      <c r="B122" s="40">
        <v>48953.75</v>
      </c>
      <c r="C122" s="40">
        <v>48953.75</v>
      </c>
      <c r="D122" s="40">
        <v>45103.11</v>
      </c>
      <c r="E122" s="41">
        <v>92.13</v>
      </c>
    </row>
    <row r="123" spans="1:5" s="4" customFormat="1" x14ac:dyDescent="0.2">
      <c r="A123" s="42" t="s">
        <v>130</v>
      </c>
      <c r="B123" s="43">
        <v>2200</v>
      </c>
      <c r="C123" s="43">
        <v>2200</v>
      </c>
      <c r="D123" s="43">
        <v>2200</v>
      </c>
      <c r="E123" s="44">
        <v>100</v>
      </c>
    </row>
    <row r="124" spans="1:5" s="3" customFormat="1" x14ac:dyDescent="0.2">
      <c r="A124" s="54" t="s">
        <v>111</v>
      </c>
      <c r="B124" s="55">
        <v>2200</v>
      </c>
      <c r="C124" s="55">
        <v>2200</v>
      </c>
      <c r="D124" s="55">
        <v>2200</v>
      </c>
      <c r="E124" s="56">
        <v>100</v>
      </c>
    </row>
    <row r="125" spans="1:5" s="3" customFormat="1" x14ac:dyDescent="0.2">
      <c r="A125" s="48" t="s">
        <v>39</v>
      </c>
      <c r="B125" s="51">
        <v>2200</v>
      </c>
      <c r="C125" s="51">
        <v>2200</v>
      </c>
      <c r="D125" s="51">
        <v>2200</v>
      </c>
      <c r="E125" s="47">
        <v>100</v>
      </c>
    </row>
    <row r="126" spans="1:5" s="3" customFormat="1" x14ac:dyDescent="0.2">
      <c r="A126" s="49" t="s">
        <v>41</v>
      </c>
      <c r="B126" s="21"/>
      <c r="C126" s="21"/>
      <c r="D126" s="17">
        <v>1280</v>
      </c>
      <c r="E126" s="22"/>
    </row>
    <row r="127" spans="1:5" s="3" customFormat="1" x14ac:dyDescent="0.2">
      <c r="A127" s="49" t="s">
        <v>53</v>
      </c>
      <c r="B127" s="21"/>
      <c r="C127" s="21"/>
      <c r="D127" s="18">
        <v>880</v>
      </c>
      <c r="E127" s="22"/>
    </row>
    <row r="128" spans="1:5" s="3" customFormat="1" x14ac:dyDescent="0.2">
      <c r="A128" s="49" t="s">
        <v>66</v>
      </c>
      <c r="B128" s="21"/>
      <c r="C128" s="21"/>
      <c r="D128" s="18">
        <v>40</v>
      </c>
      <c r="E128" s="22"/>
    </row>
    <row r="129" spans="1:5" s="4" customFormat="1" x14ac:dyDescent="0.2">
      <c r="A129" s="42" t="s">
        <v>131</v>
      </c>
      <c r="B129" s="43">
        <v>21521.69</v>
      </c>
      <c r="C129" s="43">
        <v>21521.69</v>
      </c>
      <c r="D129" s="43">
        <v>23313.439999999999</v>
      </c>
      <c r="E129" s="44">
        <v>108.33</v>
      </c>
    </row>
    <row r="130" spans="1:5" s="3" customFormat="1" x14ac:dyDescent="0.2">
      <c r="A130" s="45" t="s">
        <v>111</v>
      </c>
      <c r="B130" s="51">
        <v>12171.22</v>
      </c>
      <c r="C130" s="51">
        <v>12171.22</v>
      </c>
      <c r="D130" s="51">
        <v>11974.23</v>
      </c>
      <c r="E130" s="47">
        <v>98.38</v>
      </c>
    </row>
    <row r="131" spans="1:5" s="3" customFormat="1" x14ac:dyDescent="0.2">
      <c r="A131" s="48" t="s">
        <v>32</v>
      </c>
      <c r="B131" s="51">
        <v>12171.22</v>
      </c>
      <c r="C131" s="51">
        <v>12171.22</v>
      </c>
      <c r="D131" s="51">
        <v>11974.23</v>
      </c>
      <c r="E131" s="47">
        <v>98.38</v>
      </c>
    </row>
    <row r="132" spans="1:5" s="3" customFormat="1" x14ac:dyDescent="0.2">
      <c r="A132" s="49" t="s">
        <v>34</v>
      </c>
      <c r="B132" s="21"/>
      <c r="C132" s="21"/>
      <c r="D132" s="17">
        <v>11974.23</v>
      </c>
      <c r="E132" s="22"/>
    </row>
    <row r="133" spans="1:5" s="3" customFormat="1" x14ac:dyDescent="0.2">
      <c r="A133" s="45" t="s">
        <v>117</v>
      </c>
      <c r="B133" s="51">
        <v>1403.04</v>
      </c>
      <c r="C133" s="51">
        <v>1403.04</v>
      </c>
      <c r="D133" s="51">
        <v>1403.04</v>
      </c>
      <c r="E133" s="47">
        <v>100</v>
      </c>
    </row>
    <row r="134" spans="1:5" s="3" customFormat="1" x14ac:dyDescent="0.2">
      <c r="A134" s="48" t="s">
        <v>32</v>
      </c>
      <c r="B134" s="51">
        <v>1403.04</v>
      </c>
      <c r="C134" s="51">
        <v>1403.04</v>
      </c>
      <c r="D134" s="51">
        <v>1403.04</v>
      </c>
      <c r="E134" s="47">
        <v>100</v>
      </c>
    </row>
    <row r="135" spans="1:5" s="3" customFormat="1" x14ac:dyDescent="0.2">
      <c r="A135" s="49" t="s">
        <v>34</v>
      </c>
      <c r="B135" s="21"/>
      <c r="C135" s="21"/>
      <c r="D135" s="17">
        <v>1403.04</v>
      </c>
      <c r="E135" s="22"/>
    </row>
    <row r="136" spans="1:5" s="3" customFormat="1" x14ac:dyDescent="0.2">
      <c r="A136" s="45" t="s">
        <v>118</v>
      </c>
      <c r="B136" s="51">
        <v>5880.55</v>
      </c>
      <c r="C136" s="51">
        <v>5880.55</v>
      </c>
      <c r="D136" s="51">
        <v>7869.29</v>
      </c>
      <c r="E136" s="47">
        <v>133.82</v>
      </c>
    </row>
    <row r="137" spans="1:5" s="3" customFormat="1" x14ac:dyDescent="0.2">
      <c r="A137" s="48" t="s">
        <v>32</v>
      </c>
      <c r="B137" s="51">
        <v>4478.41</v>
      </c>
      <c r="C137" s="51">
        <v>4478.41</v>
      </c>
      <c r="D137" s="51">
        <v>6339.97</v>
      </c>
      <c r="E137" s="47">
        <v>141.57</v>
      </c>
    </row>
    <row r="138" spans="1:5" s="3" customFormat="1" x14ac:dyDescent="0.2">
      <c r="A138" s="49" t="s">
        <v>34</v>
      </c>
      <c r="B138" s="21"/>
      <c r="C138" s="21"/>
      <c r="D138" s="17">
        <v>2846.49</v>
      </c>
      <c r="E138" s="22"/>
    </row>
    <row r="139" spans="1:5" s="3" customFormat="1" x14ac:dyDescent="0.2">
      <c r="A139" s="49" t="s">
        <v>36</v>
      </c>
      <c r="B139" s="21"/>
      <c r="C139" s="21"/>
      <c r="D139" s="17">
        <v>1400</v>
      </c>
      <c r="E139" s="22"/>
    </row>
    <row r="140" spans="1:5" s="3" customFormat="1" x14ac:dyDescent="0.2">
      <c r="A140" s="49" t="s">
        <v>38</v>
      </c>
      <c r="B140" s="21"/>
      <c r="C140" s="21"/>
      <c r="D140" s="17">
        <v>2093.48</v>
      </c>
      <c r="E140" s="22"/>
    </row>
    <row r="141" spans="1:5" s="3" customFormat="1" x14ac:dyDescent="0.2">
      <c r="A141" s="48" t="s">
        <v>39</v>
      </c>
      <c r="B141" s="51">
        <v>1402.14</v>
      </c>
      <c r="C141" s="51">
        <v>1402.14</v>
      </c>
      <c r="D141" s="51">
        <v>1529.32</v>
      </c>
      <c r="E141" s="47">
        <v>109.07</v>
      </c>
    </row>
    <row r="142" spans="1:5" s="3" customFormat="1" x14ac:dyDescent="0.2">
      <c r="A142" s="49" t="s">
        <v>42</v>
      </c>
      <c r="B142" s="21"/>
      <c r="C142" s="21"/>
      <c r="D142" s="17">
        <v>1529.32</v>
      </c>
      <c r="E142" s="22"/>
    </row>
    <row r="143" spans="1:5" s="3" customFormat="1" x14ac:dyDescent="0.2">
      <c r="A143" s="45" t="s">
        <v>121</v>
      </c>
      <c r="B143" s="51">
        <v>2066.88</v>
      </c>
      <c r="C143" s="51">
        <v>2066.88</v>
      </c>
      <c r="D143" s="51">
        <v>2066.88</v>
      </c>
      <c r="E143" s="47">
        <v>100</v>
      </c>
    </row>
    <row r="144" spans="1:5" s="3" customFormat="1" x14ac:dyDescent="0.2">
      <c r="A144" s="48" t="s">
        <v>32</v>
      </c>
      <c r="B144" s="51">
        <v>1549.02</v>
      </c>
      <c r="C144" s="51">
        <v>1549.02</v>
      </c>
      <c r="D144" s="51">
        <v>1549.02</v>
      </c>
      <c r="E144" s="47">
        <v>100</v>
      </c>
    </row>
    <row r="145" spans="1:5" s="3" customFormat="1" x14ac:dyDescent="0.2">
      <c r="A145" s="49" t="s">
        <v>34</v>
      </c>
      <c r="B145" s="21"/>
      <c r="C145" s="21"/>
      <c r="D145" s="18">
        <v>828.84</v>
      </c>
      <c r="E145" s="22"/>
    </row>
    <row r="146" spans="1:5" s="3" customFormat="1" x14ac:dyDescent="0.2">
      <c r="A146" s="49" t="s">
        <v>38</v>
      </c>
      <c r="B146" s="21"/>
      <c r="C146" s="21"/>
      <c r="D146" s="18">
        <v>720.18</v>
      </c>
      <c r="E146" s="22"/>
    </row>
    <row r="147" spans="1:5" s="3" customFormat="1" x14ac:dyDescent="0.2">
      <c r="A147" s="48" t="s">
        <v>39</v>
      </c>
      <c r="B147" s="46">
        <v>517.86</v>
      </c>
      <c r="C147" s="46">
        <v>517.86</v>
      </c>
      <c r="D147" s="46">
        <v>517.86</v>
      </c>
      <c r="E147" s="47">
        <v>100</v>
      </c>
    </row>
    <row r="148" spans="1:5" s="3" customFormat="1" x14ac:dyDescent="0.2">
      <c r="A148" s="49" t="s">
        <v>42</v>
      </c>
      <c r="B148" s="21"/>
      <c r="C148" s="21"/>
      <c r="D148" s="18">
        <v>517.86</v>
      </c>
      <c r="E148" s="22"/>
    </row>
    <row r="149" spans="1:5" s="3" customFormat="1" x14ac:dyDescent="0.2">
      <c r="A149" s="57" t="s">
        <v>132</v>
      </c>
      <c r="B149" s="58"/>
      <c r="C149" s="58"/>
      <c r="D149" s="59">
        <v>2413.84</v>
      </c>
      <c r="E149" s="60"/>
    </row>
    <row r="150" spans="1:5" s="3" customFormat="1" x14ac:dyDescent="0.2">
      <c r="A150" s="45" t="s">
        <v>119</v>
      </c>
      <c r="B150" s="52"/>
      <c r="C150" s="52"/>
      <c r="D150" s="51">
        <v>2413.84</v>
      </c>
      <c r="E150" s="53"/>
    </row>
    <row r="151" spans="1:5" s="3" customFormat="1" x14ac:dyDescent="0.2">
      <c r="A151" s="48" t="s">
        <v>39</v>
      </c>
      <c r="B151" s="52"/>
      <c r="C151" s="52"/>
      <c r="D151" s="51">
        <v>2413.84</v>
      </c>
      <c r="E151" s="53"/>
    </row>
    <row r="152" spans="1:5" s="3" customFormat="1" x14ac:dyDescent="0.2">
      <c r="A152" s="49" t="s">
        <v>41</v>
      </c>
      <c r="B152" s="21"/>
      <c r="C152" s="21"/>
      <c r="D152" s="18">
        <v>363.5</v>
      </c>
      <c r="E152" s="22"/>
    </row>
    <row r="153" spans="1:5" s="3" customFormat="1" x14ac:dyDescent="0.2">
      <c r="A153" s="49" t="s">
        <v>43</v>
      </c>
      <c r="B153" s="21"/>
      <c r="C153" s="21"/>
      <c r="D153" s="17">
        <v>1997.8</v>
      </c>
      <c r="E153" s="22"/>
    </row>
    <row r="154" spans="1:5" s="3" customFormat="1" x14ac:dyDescent="0.2">
      <c r="A154" s="49" t="s">
        <v>46</v>
      </c>
      <c r="B154" s="21"/>
      <c r="C154" s="21"/>
      <c r="D154" s="18">
        <v>52.54</v>
      </c>
      <c r="E154" s="22"/>
    </row>
    <row r="155" spans="1:5" s="3" customFormat="1" x14ac:dyDescent="0.2">
      <c r="A155" s="57" t="s">
        <v>133</v>
      </c>
      <c r="B155" s="59">
        <v>24570.560000000001</v>
      </c>
      <c r="C155" s="59">
        <v>24570.560000000001</v>
      </c>
      <c r="D155" s="59">
        <v>16514.330000000002</v>
      </c>
      <c r="E155" s="61">
        <v>67.209999999999994</v>
      </c>
    </row>
    <row r="156" spans="1:5" s="3" customFormat="1" x14ac:dyDescent="0.2">
      <c r="A156" s="45" t="s">
        <v>119</v>
      </c>
      <c r="B156" s="51">
        <v>1024</v>
      </c>
      <c r="C156" s="51">
        <v>1024</v>
      </c>
      <c r="D156" s="46">
        <v>341.64</v>
      </c>
      <c r="E156" s="47">
        <v>33.36</v>
      </c>
    </row>
    <row r="157" spans="1:5" s="3" customFormat="1" x14ac:dyDescent="0.2">
      <c r="A157" s="48" t="s">
        <v>39</v>
      </c>
      <c r="B157" s="46">
        <v>514</v>
      </c>
      <c r="C157" s="46">
        <v>514</v>
      </c>
      <c r="D157" s="46">
        <v>341.64</v>
      </c>
      <c r="E157" s="47">
        <v>66.47</v>
      </c>
    </row>
    <row r="158" spans="1:5" s="3" customFormat="1" x14ac:dyDescent="0.2">
      <c r="A158" s="49" t="s">
        <v>48</v>
      </c>
      <c r="B158" s="21"/>
      <c r="C158" s="21"/>
      <c r="D158" s="18">
        <v>230.85</v>
      </c>
      <c r="E158" s="22"/>
    </row>
    <row r="159" spans="1:5" s="3" customFormat="1" x14ac:dyDescent="0.2">
      <c r="A159" s="49" t="s">
        <v>53</v>
      </c>
      <c r="B159" s="21"/>
      <c r="C159" s="21"/>
      <c r="D159" s="18">
        <v>110.79</v>
      </c>
      <c r="E159" s="22"/>
    </row>
    <row r="160" spans="1:5" s="3" customFormat="1" x14ac:dyDescent="0.2">
      <c r="A160" s="48" t="s">
        <v>78</v>
      </c>
      <c r="B160" s="46">
        <v>510</v>
      </c>
      <c r="C160" s="46">
        <v>510</v>
      </c>
      <c r="D160" s="52"/>
      <c r="E160" s="53"/>
    </row>
    <row r="161" spans="1:5" s="3" customFormat="1" x14ac:dyDescent="0.2">
      <c r="A161" s="45" t="s">
        <v>120</v>
      </c>
      <c r="B161" s="51">
        <v>5802.68</v>
      </c>
      <c r="C161" s="51">
        <v>5802.68</v>
      </c>
      <c r="D161" s="51">
        <v>1936.1</v>
      </c>
      <c r="E161" s="47">
        <v>33.369999999999997</v>
      </c>
    </row>
    <row r="162" spans="1:5" s="3" customFormat="1" x14ac:dyDescent="0.2">
      <c r="A162" s="48" t="s">
        <v>39</v>
      </c>
      <c r="B162" s="51">
        <v>2912.68</v>
      </c>
      <c r="C162" s="51">
        <v>2912.68</v>
      </c>
      <c r="D162" s="51">
        <v>1936.1</v>
      </c>
      <c r="E162" s="47">
        <v>66.47</v>
      </c>
    </row>
    <row r="163" spans="1:5" s="3" customFormat="1" x14ac:dyDescent="0.2">
      <c r="A163" s="49" t="s">
        <v>48</v>
      </c>
      <c r="B163" s="21"/>
      <c r="C163" s="21"/>
      <c r="D163" s="17">
        <v>1308.17</v>
      </c>
      <c r="E163" s="22"/>
    </row>
    <row r="164" spans="1:5" s="3" customFormat="1" x14ac:dyDescent="0.2">
      <c r="A164" s="49" t="s">
        <v>53</v>
      </c>
      <c r="B164" s="21"/>
      <c r="C164" s="21"/>
      <c r="D164" s="18">
        <v>627.92999999999995</v>
      </c>
      <c r="E164" s="22"/>
    </row>
    <row r="165" spans="1:5" s="3" customFormat="1" x14ac:dyDescent="0.2">
      <c r="A165" s="48" t="s">
        <v>78</v>
      </c>
      <c r="B165" s="51">
        <v>2890</v>
      </c>
      <c r="C165" s="51">
        <v>2890</v>
      </c>
      <c r="D165" s="52"/>
      <c r="E165" s="53"/>
    </row>
    <row r="166" spans="1:5" s="3" customFormat="1" x14ac:dyDescent="0.2">
      <c r="A166" s="45" t="s">
        <v>122</v>
      </c>
      <c r="B166" s="51">
        <v>2661.58</v>
      </c>
      <c r="C166" s="51">
        <v>2661.58</v>
      </c>
      <c r="D166" s="51">
        <v>2173.3200000000002</v>
      </c>
      <c r="E166" s="47">
        <v>81.66</v>
      </c>
    </row>
    <row r="167" spans="1:5" s="3" customFormat="1" x14ac:dyDescent="0.2">
      <c r="A167" s="48" t="s">
        <v>39</v>
      </c>
      <c r="B167" s="51">
        <v>1575</v>
      </c>
      <c r="C167" s="51">
        <v>1575</v>
      </c>
      <c r="D167" s="51">
        <v>1380.64</v>
      </c>
      <c r="E167" s="47">
        <v>87.66</v>
      </c>
    </row>
    <row r="168" spans="1:5" s="3" customFormat="1" x14ac:dyDescent="0.2">
      <c r="A168" s="49" t="s">
        <v>46</v>
      </c>
      <c r="B168" s="21"/>
      <c r="C168" s="21"/>
      <c r="D168" s="18">
        <v>405.64</v>
      </c>
      <c r="E168" s="22"/>
    </row>
    <row r="169" spans="1:5" s="3" customFormat="1" x14ac:dyDescent="0.2">
      <c r="A169" s="49" t="s">
        <v>48</v>
      </c>
      <c r="B169" s="21"/>
      <c r="C169" s="21"/>
      <c r="D169" s="18">
        <v>600</v>
      </c>
      <c r="E169" s="22"/>
    </row>
    <row r="170" spans="1:5" s="3" customFormat="1" x14ac:dyDescent="0.2">
      <c r="A170" s="49" t="s">
        <v>53</v>
      </c>
      <c r="B170" s="21"/>
      <c r="C170" s="21"/>
      <c r="D170" s="18">
        <v>150</v>
      </c>
      <c r="E170" s="22"/>
    </row>
    <row r="171" spans="1:5" s="3" customFormat="1" x14ac:dyDescent="0.2">
      <c r="A171" s="49" t="s">
        <v>56</v>
      </c>
      <c r="B171" s="21"/>
      <c r="C171" s="21"/>
      <c r="D171" s="18">
        <v>150</v>
      </c>
      <c r="E171" s="22"/>
    </row>
    <row r="172" spans="1:5" s="3" customFormat="1" x14ac:dyDescent="0.2">
      <c r="A172" s="49" t="s">
        <v>57</v>
      </c>
      <c r="B172" s="21"/>
      <c r="C172" s="21"/>
      <c r="D172" s="18">
        <v>75</v>
      </c>
      <c r="E172" s="22"/>
    </row>
    <row r="173" spans="1:5" s="3" customFormat="1" x14ac:dyDescent="0.2">
      <c r="A173" s="48" t="s">
        <v>78</v>
      </c>
      <c r="B173" s="51">
        <v>1086.58</v>
      </c>
      <c r="C173" s="51">
        <v>1086.58</v>
      </c>
      <c r="D173" s="46">
        <v>792.68</v>
      </c>
      <c r="E173" s="47">
        <v>72.95</v>
      </c>
    </row>
    <row r="174" spans="1:5" s="3" customFormat="1" x14ac:dyDescent="0.2">
      <c r="A174" s="49" t="s">
        <v>80</v>
      </c>
      <c r="B174" s="21"/>
      <c r="C174" s="21"/>
      <c r="D174" s="18">
        <v>734.96</v>
      </c>
      <c r="E174" s="22"/>
    </row>
    <row r="175" spans="1:5" s="3" customFormat="1" x14ac:dyDescent="0.2">
      <c r="A175" s="49" t="s">
        <v>81</v>
      </c>
      <c r="B175" s="21"/>
      <c r="C175" s="21"/>
      <c r="D175" s="18">
        <v>57.72</v>
      </c>
      <c r="E175" s="22"/>
    </row>
    <row r="176" spans="1:5" s="3" customFormat="1" ht="24" x14ac:dyDescent="0.2">
      <c r="A176" s="45" t="s">
        <v>123</v>
      </c>
      <c r="B176" s="51">
        <v>15082.3</v>
      </c>
      <c r="C176" s="51">
        <v>15082.3</v>
      </c>
      <c r="D176" s="51">
        <v>12063.27</v>
      </c>
      <c r="E176" s="47">
        <v>79.98</v>
      </c>
    </row>
    <row r="177" spans="1:5" s="3" customFormat="1" x14ac:dyDescent="0.2">
      <c r="A177" s="48" t="s">
        <v>39</v>
      </c>
      <c r="B177" s="51">
        <v>8925</v>
      </c>
      <c r="C177" s="51">
        <v>8925</v>
      </c>
      <c r="D177" s="51">
        <v>7571.4</v>
      </c>
      <c r="E177" s="47">
        <v>84.83</v>
      </c>
    </row>
    <row r="178" spans="1:5" s="3" customFormat="1" x14ac:dyDescent="0.2">
      <c r="A178" s="49" t="s">
        <v>46</v>
      </c>
      <c r="B178" s="21"/>
      <c r="C178" s="21"/>
      <c r="D178" s="17">
        <v>2046.4</v>
      </c>
      <c r="E178" s="22"/>
    </row>
    <row r="179" spans="1:5" s="3" customFormat="1" x14ac:dyDescent="0.2">
      <c r="A179" s="49" t="s">
        <v>48</v>
      </c>
      <c r="B179" s="21"/>
      <c r="C179" s="21"/>
      <c r="D179" s="17">
        <v>3400</v>
      </c>
      <c r="E179" s="22"/>
    </row>
    <row r="180" spans="1:5" s="3" customFormat="1" x14ac:dyDescent="0.2">
      <c r="A180" s="49" t="s">
        <v>53</v>
      </c>
      <c r="B180" s="21"/>
      <c r="C180" s="21"/>
      <c r="D180" s="18">
        <v>850</v>
      </c>
      <c r="E180" s="22"/>
    </row>
    <row r="181" spans="1:5" s="3" customFormat="1" x14ac:dyDescent="0.2">
      <c r="A181" s="49" t="s">
        <v>56</v>
      </c>
      <c r="B181" s="21"/>
      <c r="C181" s="21"/>
      <c r="D181" s="18">
        <v>850</v>
      </c>
      <c r="E181" s="22"/>
    </row>
    <row r="182" spans="1:5" s="3" customFormat="1" x14ac:dyDescent="0.2">
      <c r="A182" s="49" t="s">
        <v>57</v>
      </c>
      <c r="B182" s="21"/>
      <c r="C182" s="21"/>
      <c r="D182" s="18">
        <v>425</v>
      </c>
      <c r="E182" s="22"/>
    </row>
    <row r="183" spans="1:5" s="3" customFormat="1" x14ac:dyDescent="0.2">
      <c r="A183" s="48" t="s">
        <v>78</v>
      </c>
      <c r="B183" s="51">
        <v>6157.3</v>
      </c>
      <c r="C183" s="51">
        <v>6157.3</v>
      </c>
      <c r="D183" s="51">
        <v>4491.87</v>
      </c>
      <c r="E183" s="47">
        <v>72.95</v>
      </c>
    </row>
    <row r="184" spans="1:5" s="3" customFormat="1" x14ac:dyDescent="0.2">
      <c r="A184" s="49" t="s">
        <v>80</v>
      </c>
      <c r="B184" s="21"/>
      <c r="C184" s="21"/>
      <c r="D184" s="17">
        <v>4164.79</v>
      </c>
      <c r="E184" s="22"/>
    </row>
    <row r="185" spans="1:5" s="3" customFormat="1" x14ac:dyDescent="0.2">
      <c r="A185" s="49" t="s">
        <v>81</v>
      </c>
      <c r="B185" s="21"/>
      <c r="C185" s="21"/>
      <c r="D185" s="18">
        <v>327.08</v>
      </c>
      <c r="E185" s="22"/>
    </row>
    <row r="186" spans="1:5" s="4" customFormat="1" x14ac:dyDescent="0.2">
      <c r="A186" s="42" t="s">
        <v>134</v>
      </c>
      <c r="B186" s="62">
        <v>661.5</v>
      </c>
      <c r="C186" s="62">
        <v>661.5</v>
      </c>
      <c r="D186" s="62">
        <v>661.5</v>
      </c>
      <c r="E186" s="44">
        <v>100</v>
      </c>
    </row>
    <row r="187" spans="1:5" s="3" customFormat="1" x14ac:dyDescent="0.2">
      <c r="A187" s="45" t="s">
        <v>119</v>
      </c>
      <c r="B187" s="46">
        <v>661.5</v>
      </c>
      <c r="C187" s="46">
        <v>661.5</v>
      </c>
      <c r="D187" s="46">
        <v>661.5</v>
      </c>
      <c r="E187" s="47">
        <v>100</v>
      </c>
    </row>
    <row r="188" spans="1:5" s="3" customFormat="1" x14ac:dyDescent="0.2">
      <c r="A188" s="48" t="s">
        <v>74</v>
      </c>
      <c r="B188" s="46">
        <v>661.5</v>
      </c>
      <c r="C188" s="46">
        <v>661.5</v>
      </c>
      <c r="D188" s="46">
        <v>661.5</v>
      </c>
      <c r="E188" s="47">
        <v>100</v>
      </c>
    </row>
    <row r="189" spans="1:5" s="3" customFormat="1" x14ac:dyDescent="0.2">
      <c r="A189" s="49" t="s">
        <v>76</v>
      </c>
      <c r="B189" s="21"/>
      <c r="C189" s="21"/>
      <c r="D189" s="18">
        <v>661.5</v>
      </c>
      <c r="E189" s="22"/>
    </row>
    <row r="190" spans="1:5" s="3" customFormat="1" ht="23.25" customHeight="1" x14ac:dyDescent="0.2">
      <c r="A190" s="39" t="s">
        <v>135</v>
      </c>
      <c r="B190" s="40">
        <v>9095.24</v>
      </c>
      <c r="C190" s="40">
        <v>9095.24</v>
      </c>
      <c r="D190" s="40">
        <v>8967.92</v>
      </c>
      <c r="E190" s="41">
        <v>98.6</v>
      </c>
    </row>
    <row r="191" spans="1:5" s="3" customFormat="1" x14ac:dyDescent="0.2">
      <c r="A191" s="57" t="s">
        <v>136</v>
      </c>
      <c r="B191" s="59">
        <v>9095.24</v>
      </c>
      <c r="C191" s="59">
        <v>9095.24</v>
      </c>
      <c r="D191" s="59">
        <v>8967.92</v>
      </c>
      <c r="E191" s="61">
        <v>98.6</v>
      </c>
    </row>
    <row r="192" spans="1:5" s="3" customFormat="1" x14ac:dyDescent="0.2">
      <c r="A192" s="45" t="s">
        <v>112</v>
      </c>
      <c r="B192" s="51">
        <v>3231.63</v>
      </c>
      <c r="C192" s="51">
        <v>3231.63</v>
      </c>
      <c r="D192" s="51">
        <v>1611.02</v>
      </c>
      <c r="E192" s="47">
        <v>49.85</v>
      </c>
    </row>
    <row r="193" spans="1:5" s="3" customFormat="1" x14ac:dyDescent="0.2">
      <c r="A193" s="48" t="s">
        <v>78</v>
      </c>
      <c r="B193" s="51">
        <v>3231.63</v>
      </c>
      <c r="C193" s="51">
        <v>3231.63</v>
      </c>
      <c r="D193" s="51">
        <v>1611.02</v>
      </c>
      <c r="E193" s="47">
        <v>49.85</v>
      </c>
    </row>
    <row r="194" spans="1:5" s="3" customFormat="1" x14ac:dyDescent="0.2">
      <c r="A194" s="49" t="s">
        <v>80</v>
      </c>
      <c r="B194" s="21"/>
      <c r="C194" s="21"/>
      <c r="D194" s="18">
        <v>312.5</v>
      </c>
      <c r="E194" s="22"/>
    </row>
    <row r="195" spans="1:5" s="3" customFormat="1" x14ac:dyDescent="0.2">
      <c r="A195" s="49" t="s">
        <v>82</v>
      </c>
      <c r="B195" s="21"/>
      <c r="C195" s="21"/>
      <c r="D195" s="18">
        <v>199.98</v>
      </c>
      <c r="E195" s="22"/>
    </row>
    <row r="196" spans="1:5" s="3" customFormat="1" x14ac:dyDescent="0.2">
      <c r="A196" s="49" t="s">
        <v>83</v>
      </c>
      <c r="B196" s="21"/>
      <c r="C196" s="21"/>
      <c r="D196" s="18">
        <v>752.05</v>
      </c>
      <c r="E196" s="22"/>
    </row>
    <row r="197" spans="1:5" s="3" customFormat="1" x14ac:dyDescent="0.2">
      <c r="A197" s="49" t="s">
        <v>85</v>
      </c>
      <c r="B197" s="21"/>
      <c r="C197" s="21"/>
      <c r="D197" s="18">
        <v>346.49</v>
      </c>
      <c r="E197" s="22"/>
    </row>
    <row r="198" spans="1:5" s="3" customFormat="1" x14ac:dyDescent="0.2">
      <c r="A198" s="45" t="s">
        <v>115</v>
      </c>
      <c r="B198" s="51">
        <v>4800</v>
      </c>
      <c r="C198" s="51">
        <v>4800</v>
      </c>
      <c r="D198" s="51">
        <v>4500</v>
      </c>
      <c r="E198" s="47">
        <v>93.75</v>
      </c>
    </row>
    <row r="199" spans="1:5" s="3" customFormat="1" x14ac:dyDescent="0.2">
      <c r="A199" s="48" t="s">
        <v>78</v>
      </c>
      <c r="B199" s="51">
        <v>4800</v>
      </c>
      <c r="C199" s="51">
        <v>4800</v>
      </c>
      <c r="D199" s="51">
        <v>4500</v>
      </c>
      <c r="E199" s="47">
        <v>93.75</v>
      </c>
    </row>
    <row r="200" spans="1:5" s="3" customFormat="1" x14ac:dyDescent="0.2">
      <c r="A200" s="49" t="s">
        <v>80</v>
      </c>
      <c r="B200" s="21"/>
      <c r="C200" s="21"/>
      <c r="D200" s="17">
        <v>4500</v>
      </c>
      <c r="E200" s="22"/>
    </row>
    <row r="201" spans="1:5" s="3" customFormat="1" x14ac:dyDescent="0.2">
      <c r="A201" s="45" t="s">
        <v>119</v>
      </c>
      <c r="B201" s="46">
        <v>663.61</v>
      </c>
      <c r="C201" s="46">
        <v>663.61</v>
      </c>
      <c r="D201" s="46">
        <v>693.18</v>
      </c>
      <c r="E201" s="47">
        <v>104.46</v>
      </c>
    </row>
    <row r="202" spans="1:5" s="3" customFormat="1" x14ac:dyDescent="0.2">
      <c r="A202" s="48" t="s">
        <v>78</v>
      </c>
      <c r="B202" s="46">
        <v>663.61</v>
      </c>
      <c r="C202" s="46">
        <v>663.61</v>
      </c>
      <c r="D202" s="46">
        <v>693.18</v>
      </c>
      <c r="E202" s="47">
        <v>104.46</v>
      </c>
    </row>
    <row r="203" spans="1:5" s="3" customFormat="1" x14ac:dyDescent="0.2">
      <c r="A203" s="49" t="s">
        <v>85</v>
      </c>
      <c r="B203" s="21"/>
      <c r="C203" s="21"/>
      <c r="D203" s="18">
        <v>693.18</v>
      </c>
      <c r="E203" s="22"/>
    </row>
    <row r="204" spans="1:5" s="3" customFormat="1" x14ac:dyDescent="0.2">
      <c r="A204" s="45" t="s">
        <v>124</v>
      </c>
      <c r="B204" s="46">
        <v>400</v>
      </c>
      <c r="C204" s="46">
        <v>400</v>
      </c>
      <c r="D204" s="51">
        <v>2163.7199999999998</v>
      </c>
      <c r="E204" s="47">
        <v>540.92999999999995</v>
      </c>
    </row>
    <row r="205" spans="1:5" s="3" customFormat="1" x14ac:dyDescent="0.2">
      <c r="A205" s="48" t="s">
        <v>78</v>
      </c>
      <c r="B205" s="46">
        <v>400</v>
      </c>
      <c r="C205" s="46">
        <v>400</v>
      </c>
      <c r="D205" s="51">
        <v>2163.7199999999998</v>
      </c>
      <c r="E205" s="47">
        <v>540.92999999999995</v>
      </c>
    </row>
    <row r="206" spans="1:5" s="3" customFormat="1" ht="12.75" thickBot="1" x14ac:dyDescent="0.25">
      <c r="A206" s="63" t="s">
        <v>80</v>
      </c>
      <c r="B206" s="64"/>
      <c r="C206" s="64"/>
      <c r="D206" s="65">
        <v>2163.7199999999998</v>
      </c>
      <c r="E206" s="66"/>
    </row>
  </sheetData>
  <mergeCells count="1">
    <mergeCell ref="A1:E1"/>
  </mergeCells>
  <pageMargins left="0.7" right="0.7" top="0.75" bottom="0.75" header="0.3" footer="0.3"/>
  <pageSetup paperSize="9" scale="65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3BEB99-2E9A-4F05-B1A0-ADB45B82A22C}">
  <sheetPr>
    <pageSetUpPr fitToPage="1"/>
  </sheetPr>
  <dimension ref="A1:H3"/>
  <sheetViews>
    <sheetView workbookViewId="0">
      <selection activeCell="K10" sqref="K10"/>
    </sheetView>
  </sheetViews>
  <sheetFormatPr defaultRowHeight="15" x14ac:dyDescent="0.25"/>
  <cols>
    <col min="1" max="1" width="4.7109375" bestFit="1" customWidth="1"/>
    <col min="2" max="2" width="18.42578125" customWidth="1"/>
    <col min="3" max="3" width="13.28515625" bestFit="1" customWidth="1"/>
    <col min="4" max="4" width="29.85546875" customWidth="1"/>
    <col min="5" max="5" width="14.28515625" customWidth="1"/>
    <col min="6" max="6" width="30.140625" customWidth="1"/>
    <col min="7" max="7" width="11.5703125" customWidth="1"/>
    <col min="8" max="8" width="17.140625" customWidth="1"/>
  </cols>
  <sheetData>
    <row r="1" spans="1:8" ht="79.900000000000006" customHeight="1" thickBot="1" x14ac:dyDescent="0.3">
      <c r="A1" s="138" t="s">
        <v>193</v>
      </c>
      <c r="B1" s="138"/>
      <c r="C1" s="138"/>
      <c r="D1" s="138"/>
      <c r="E1" s="138"/>
      <c r="F1" s="138"/>
      <c r="G1" s="138"/>
      <c r="H1" s="138"/>
    </row>
    <row r="2" spans="1:8" ht="63.75" x14ac:dyDescent="0.25">
      <c r="A2" s="94" t="s">
        <v>179</v>
      </c>
      <c r="B2" s="95" t="s">
        <v>180</v>
      </c>
      <c r="C2" s="95" t="s">
        <v>181</v>
      </c>
      <c r="D2" s="96" t="s">
        <v>182</v>
      </c>
      <c r="E2" s="95" t="s">
        <v>183</v>
      </c>
      <c r="F2" s="95" t="s">
        <v>184</v>
      </c>
      <c r="G2" s="95" t="s">
        <v>185</v>
      </c>
      <c r="H2" s="97" t="s">
        <v>186</v>
      </c>
    </row>
    <row r="3" spans="1:8" ht="26.25" thickBot="1" x14ac:dyDescent="0.3">
      <c r="A3" s="98" t="s">
        <v>187</v>
      </c>
      <c r="B3" s="99" t="s">
        <v>188</v>
      </c>
      <c r="C3" s="100" t="s">
        <v>189</v>
      </c>
      <c r="D3" s="99" t="s">
        <v>190</v>
      </c>
      <c r="E3" s="101">
        <v>3907.58</v>
      </c>
      <c r="F3" s="101">
        <v>7815.16</v>
      </c>
      <c r="G3" s="102" t="s">
        <v>191</v>
      </c>
      <c r="H3" s="103" t="s">
        <v>192</v>
      </c>
    </row>
  </sheetData>
  <mergeCells count="1">
    <mergeCell ref="A1:H1"/>
  </mergeCells>
  <pageMargins left="0.7" right="0.7" top="0.75" bottom="0.75" header="0.3" footer="0.3"/>
  <pageSetup paperSize="9" scale="6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6</vt:i4>
      </vt:variant>
    </vt:vector>
  </HeadingPairs>
  <TitlesOfParts>
    <vt:vector size="6" baseType="lpstr">
      <vt:lpstr>SAŽETAK</vt:lpstr>
      <vt:lpstr>EKONOMSKA KLASIFIKACIJA</vt:lpstr>
      <vt:lpstr>PO IZVORIMA</vt:lpstr>
      <vt:lpstr>FUNKCIJSKA KLASIFIKACIJA</vt:lpstr>
      <vt:lpstr>PROGRAMSKA KLASIFIKACIJA</vt:lpstr>
      <vt:lpstr>POSEBNI IZVJEŠTAJ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I. OPĆI DIO KONSOLIDIRANOG PRORAČUNA</dc:title>
  <dc:creator>Računovodstvo</dc:creator>
  <cp:lastModifiedBy>Računovodstvo</cp:lastModifiedBy>
  <cp:lastPrinted>2025-03-31T08:35:28Z</cp:lastPrinted>
  <dcterms:created xsi:type="dcterms:W3CDTF">2025-03-24T12:39:35Z</dcterms:created>
  <dcterms:modified xsi:type="dcterms:W3CDTF">2025-03-31T08:35:32Z</dcterms:modified>
</cp:coreProperties>
</file>