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adna površina\IZVRŠENJE PLANA\Izvršenje polugodišnjeg plana 2025\"/>
    </mc:Choice>
  </mc:AlternateContent>
  <xr:revisionPtr revIDLastSave="0" documentId="13_ncr:1_{A8366ED4-5FCB-4AD3-970D-25F37E4A82B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AŽETAK" sheetId="5" r:id="rId1"/>
    <sheet name="EKONOMSKA KLASIFIKACIJA" sheetId="4" r:id="rId2"/>
    <sheet name="PO IZVORIMA" sheetId="1" r:id="rId3"/>
    <sheet name="FUNKCIJSKA KLASIFIKACIJA" sheetId="2" r:id="rId4"/>
    <sheet name="PROGRAMSKA KLASIFIKACIJA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5" l="1"/>
  <c r="B32" i="5"/>
  <c r="D11" i="5" l="1"/>
  <c r="D8" i="5"/>
  <c r="D12" i="5" s="1"/>
  <c r="F32" i="5"/>
  <c r="E31" i="5"/>
  <c r="B31" i="5"/>
  <c r="F27" i="5"/>
  <c r="F26" i="5"/>
  <c r="G26" i="5" s="1"/>
  <c r="E25" i="5"/>
  <c r="D25" i="5"/>
  <c r="C25" i="5"/>
  <c r="B25" i="5"/>
  <c r="E11" i="5"/>
  <c r="C11" i="5"/>
  <c r="B11" i="5"/>
  <c r="G10" i="5"/>
  <c r="F10" i="5"/>
  <c r="G9" i="5"/>
  <c r="F9" i="5"/>
  <c r="E8" i="5"/>
  <c r="G8" i="5" s="1"/>
  <c r="C8" i="5"/>
  <c r="B8" i="5"/>
  <c r="G6" i="5"/>
  <c r="F6" i="5"/>
  <c r="F31" i="5" l="1"/>
  <c r="G25" i="5"/>
  <c r="E12" i="5"/>
  <c r="C12" i="5"/>
  <c r="B12" i="5"/>
  <c r="G12" i="5"/>
  <c r="F12" i="5"/>
  <c r="F11" i="5"/>
  <c r="G11" i="5"/>
  <c r="F25" i="5"/>
  <c r="F8" i="5"/>
</calcChain>
</file>

<file path=xl/sharedStrings.xml><?xml version="1.0" encoding="utf-8"?>
<sst xmlns="http://schemas.openxmlformats.org/spreadsheetml/2006/main" count="321" uniqueCount="160">
  <si>
    <t>Oznaka</t>
  </si>
  <si>
    <t>A. RAČUN PRIHODA I RASHODA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</si>
  <si>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</si>
  <si>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</si>
  <si>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</si>
  <si>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</si>
  <si>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</si>
  <si>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</si>
  <si>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</si>
  <si>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</si>
  <si>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</si>
  <si>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</si>
  <si>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</si>
  <si>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6 DONACIJE</t>
  </si>
  <si>
    <t>Izvor: 62 Donacije - proračunski korisnici</t>
  </si>
  <si>
    <t>SVEUKUPNO PRIHODI</t>
  </si>
  <si>
    <t>Izvor: 38 Prenesena sredstva - vlastiti prihodi proračunskih korisnika</t>
  </si>
  <si>
    <t>SVEUKUPNO RASHODI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</si>
  <si>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</si>
  <si>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</si>
  <si>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</si>
  <si>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</si>
  <si>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639 Prijenosi između proračunskih korisnika istog proračuna</t>
  </si>
  <si>
    <t>6391 Tekući prijenosi između proračunskih korisnika istog proračuna</t>
  </si>
  <si>
    <t>6393 Tekući prijenosi između proračunskih korisnika istog proračuna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</si>
  <si>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</si>
  <si>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</si>
  <si>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</si>
  <si>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</si>
  <si>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</si>
  <si>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</si>
  <si>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protestiranim jamstvima</t>
  </si>
  <si>
    <t>661 Prihodi od prodaje proizvoda i robe te pruženih usluga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</si>
  <si>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</si>
  <si>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</si>
  <si>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</si>
  <si>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</si>
  <si>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</si>
  <si>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</si>
  <si>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</si>
  <si>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</si>
  <si>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</si>
  <si>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</si>
  <si>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</si>
  <si>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</si>
  <si>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</si>
  <si>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</si>
  <si>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</si>
  <si>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</si>
  <si>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</si>
  <si>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</si>
  <si>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</si>
  <si>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</si>
  <si>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</si>
  <si>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</si>
  <si>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</si>
  <si>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</si>
  <si>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323 Rashodi za usluge</t>
  </si>
  <si>
    <t>3231 Usluge telefona, interneta,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</si>
  <si>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</si>
  <si>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</si>
  <si>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</si>
  <si>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</si>
  <si>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</si>
  <si>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</si>
  <si>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</si>
  <si>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</si>
  <si>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</si>
  <si>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</si>
  <si>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</si>
  <si>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</si>
  <si>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</si>
  <si>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</si>
  <si>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</si>
  <si>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</si>
  <si>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3432 Negativne tečajne razlike i razlike zbog primjene valutne klauzule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</si>
  <si>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</si>
  <si>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</si>
  <si>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</si>
  <si>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Rashodi za donacije, kazne, naknade šteta i kapitalne pomoći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</si>
  <si>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</si>
  <si>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</si>
  <si>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</si>
  <si>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</si>
  <si>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</si>
  <si>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</si>
  <si>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</si>
  <si>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</si>
  <si>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</si>
  <si>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424 Knjige, umjetnička djela i ostale izložbene vrijednosti</t>
  </si>
  <si>
    <t>4241 Knjige</t>
  </si>
  <si>
    <t>Funk. klas: 09 OBRAZOVANJE</t>
  </si>
  <si>
    <t>Funk. klas: 092 Srednjoškolsko obrazovanje</t>
  </si>
  <si>
    <t>Funk. klas: 098 Usluge obrazovanja koje nisu drugdje svrstane</t>
  </si>
  <si>
    <t>Izvor: 621 Donacije - proračunski korisnici</t>
  </si>
  <si>
    <t>Izvor: 521 Pomoći - proračunski korisnici</t>
  </si>
  <si>
    <t>Izvor: 383 Prenesena sredstva - vlastiti prihodi proračunskih korisnika</t>
  </si>
  <si>
    <t>Izvor: 321 Vlastiti prihodi - proračunski korisnici</t>
  </si>
  <si>
    <t>K 550401 Opremanje ustanova školstva</t>
  </si>
  <si>
    <t>Program: 5504 Kapitalna ulaganja u odgojno obrazovnu infrastrukturu</t>
  </si>
  <si>
    <t>A 550221 Osiguranje besplatnih zaliha menstrualnih higijenskih potrepština</t>
  </si>
  <si>
    <t>Izvor: 585 Prenesena sredstva - pomoći za provođenje EU projekata - proračunski korisnici</t>
  </si>
  <si>
    <t>Izvor: 582 Prenesena sredstva - pomoći - proračunski korisnici</t>
  </si>
  <si>
    <t>T 550215 RCK RECEPT - Regionalni centar profesija u turizmu - EU projekt</t>
  </si>
  <si>
    <t>Izvor: 581 Prenesena sredstva - pomoći</t>
  </si>
  <si>
    <t>Izvor: 515 Pomoći za provođenje EU projekata</t>
  </si>
  <si>
    <t>Izvor: 512 Pomoći iz državnog proračuna</t>
  </si>
  <si>
    <t>Izvor: 111 Porezni i ostali prihodi</t>
  </si>
  <si>
    <t>A 550205 Sufinanciranje rada pomoćnika u nastavi</t>
  </si>
  <si>
    <t>A 550203 Programi školskog kurikuluma</t>
  </si>
  <si>
    <t>Program: 5502 Unapređenje kvalitete odgojno obrazovnog sustava</t>
  </si>
  <si>
    <t>Izvor: 442 Prihodi za decentralizirane funkcije - SŠ</t>
  </si>
  <si>
    <t>Izvor: 431 Prihodi za posebne namjene - proračunski korisnici</t>
  </si>
  <si>
    <t>A 550101 Osiguravanje uvjeta rada</t>
  </si>
  <si>
    <t>Program: 5501 Srednjoškolsko obrazovanje</t>
  </si>
  <si>
    <t>SVEUKUPNO</t>
  </si>
  <si>
    <t>Korisnik: 17110 -  SRDNJA ŠKOLA DR. ANTUNA BARCA CRIKVENICA</t>
  </si>
  <si>
    <t>Izvorni plan 2025.                   (2)</t>
  </si>
  <si>
    <t>Tekući plan 2025.                                                (3)</t>
  </si>
  <si>
    <t>Izvršenje I-VI. 2024.  godine (1)</t>
  </si>
  <si>
    <t>Izvršenje I-VI. 2025.  godine (4)</t>
  </si>
  <si>
    <t>Indeks                                        4/1*100                                  (5)</t>
  </si>
  <si>
    <t>Indeks 4/3*100                                           (6)</t>
  </si>
  <si>
    <t>Izvorni plan 2025.                   (1)</t>
  </si>
  <si>
    <t>Tekući plan 2025.                                                (2)</t>
  </si>
  <si>
    <t>Izvršenje I-VI. 2025.  godine (3)</t>
  </si>
  <si>
    <t>Indeks                                        3/2*100                                  (4)</t>
  </si>
  <si>
    <t xml:space="preserve">SREDNJA ŠKOLA DR. ANTUNA BARCA CRIKVENICA                                                                                                                                                             POLUGODIŠNJI IZVJEŠTAJ O IZVRŠENJU FINANCIJSKOG PLANA ZA RAZDOBLJE 01.01.- 30.06.2025. GODINE                                                                                                                                                                                                                                                           
OPĆI DIO - PRIHODI I RASHODI PO FUNKCIJSKOJ KLASIFIKACIJI                                                                                                                                        </t>
  </si>
  <si>
    <t xml:space="preserve">SREDNJA ŠKOLA DR. ANTUNA BARCA CRIKVENICA                                                                                                                                                             POLUGODIŠNJI IZVJEŠTAJ O IZVRŠENJU FINANCIJSKOG PLANA ZA RAZDOBLJE 01.01.- 30.06.2025. GODINE                                                                                                                                                                                                                                                           
OPĆI DIO - PRIHODI I RASHODI PO IZVORIMA FINANCIRANJA                                                                                                                            </t>
  </si>
  <si>
    <t xml:space="preserve">SREDNJA ŠKOLA DR. ANTUNA BARCA CRIKVENICA                                                                                                                                                             POLUGODIŠNJI IZVJEŠTAJ O IZVRŠENJU FINANCIJSKOG PLANA ZA RAZDOBLJE 01.01.- 30.06.2025. GODINE                                                                                                                                                                                                                                                           
OPĆI DIO - PRIHODI I RASHODI PO EKONOMSKOJ KLASIFIKACIJI                                                                                                                                        </t>
  </si>
  <si>
    <t xml:space="preserve">SREDNJA ŠKOLA DR. ANTUNA BARCA CRIKVENICA                                                                                                                                                             POLUGODIŠNJI IZVJEŠTAJ O IZVRŠENJU FINANCIJSKOG PLANA ZA RAZDOBLJE 01.01.- 30.06.2025. GODINE          
POSEBNI DIO - RASHODI PO PROGRAMSKOJ KLASIFIKACIJI                                                                                                                    </t>
  </si>
  <si>
    <t xml:space="preserve">             SAŽETAK RAČUNA PRIHODA I RASHODA I RAČUNA FINANCIRANJA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</si>
  <si>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</si>
  <si>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</si>
  <si>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t>UKUPNO PRIHODI</t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</si>
  <si>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</si>
  <si>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</si>
  <si>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UKUPNO RASHODI</t>
  </si>
  <si>
    <t>RAZLIKA - VIŠAK/MANJAK (A)</t>
  </si>
  <si>
    <t>B. RAČUN FINANCIRANJA</t>
  </si>
  <si>
    <t>B. RAČUN PRIHODA I PRIMITAKA</t>
  </si>
  <si>
    <r>
      <rPr>
        <b/>
        <sz val="10"/>
        <color rgb="FF000000"/>
        <rFont val="Arial"/>
        <family val="2"/>
        <charset val="238"/>
      </rPr>
      <t>8</t>
    </r>
    <r>
      <rPr>
        <sz val="10"/>
        <color rgb="FF000000"/>
        <rFont val="Arial"/>
        <family val="2"/>
        <charset val="238"/>
      </rPr>
      <t xml:space="preserve"> Primici od financijske imovine</t>
    </r>
  </si>
  <si>
    <r>
      <rPr>
        <b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 xml:space="preserve"> Izdaci za financ.im. i otplate zajmova</t>
    </r>
  </si>
  <si>
    <t>NETO  ZADUŽIVANJE/FINANCIRANJE (B)</t>
  </si>
  <si>
    <t xml:space="preserve">C. PRENESENA SREDSTVA IZ PRETHODNE GODINE </t>
  </si>
  <si>
    <t>C. PRENESENA SREDSTVA   ( C)</t>
  </si>
  <si>
    <t>Prenesena raspoloživa sredstva iz prethodne godine</t>
  </si>
  <si>
    <t>Preneseni manjak iz prethodne godine</t>
  </si>
  <si>
    <t>D. PRIJENOS SREDSTAVA U SLIJEDEĆE RAZDOBLJE</t>
  </si>
  <si>
    <t>VIŠAK/MANJAK (A) +/- NETO (B)+ PRENESENA SREDSTVA ( C )</t>
  </si>
  <si>
    <t xml:space="preserve">  VIŠAK  </t>
  </si>
  <si>
    <t xml:space="preserve">  MANJAK</t>
  </si>
  <si>
    <t xml:space="preserve">SREDNJA ŠKOLA DR. ANTUNA BARCA CRIKVENICA                                                                                                                                                            POLUGODIŠNJI IZVJEŠTAJ O IZVRŠENJU FINANCIJSKOG PLANA ZA RAZDOBLJE 01.01.- 30.06.2025. GODINE                                                                                                                                                                                                                                                                                                                                                                                                                                                                                                                                                                          OPĆI DIO - SAŽETAK        </t>
  </si>
  <si>
    <t>Izvršenje I-VI. 2024.  godine                            (1)</t>
  </si>
  <si>
    <t>Izvršenje I-VI. 2024.  godine                                     (1)</t>
  </si>
  <si>
    <t>Izvršenje I-VI. 2025.  godine                            (4)</t>
  </si>
  <si>
    <t>Izvršenje I-VI. 2025.  godine                                     (4)</t>
  </si>
  <si>
    <t>Izvršenje I-VI. 2025.  godine                                 (4)</t>
  </si>
  <si>
    <t>Izvršenje I-VI. 2024.  godine                                       (1)</t>
  </si>
  <si>
    <t>Izvršenje I-VI. 2025.  godine                            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</si>
</sst>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[Red]#,##0.00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al"/>
      <charset val="238"/>
    </font>
    <font>
      <b/>
      <sz val="9"/>
      <color rgb="FF000000"/>
      <name val="Aral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</cellStyleXfs>
  <cellXfs count="169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19" fillId="0" borderId="0" xfId="0" applyFont="1" applyFill="1" applyAlignment="1">
      <alignment horizontal="left" indent="1"/>
    </xf>
    <xf numFmtId="0" fontId="23" fillId="35" borderId="14" xfId="0" applyFont="1" applyFill="1" applyBorder="1" applyAlignment="1">
      <alignment horizontal="left" wrapText="1" indent="1"/>
    </xf>
    <xf numFmtId="0" fontId="23" fillId="35" borderId="15" xfId="0" applyFont="1" applyFill="1" applyBorder="1" applyAlignment="1">
      <alignment horizontal="left" wrapText="1" indent="1"/>
    </xf>
    <xf numFmtId="0" fontId="20" fillId="35" borderId="15" xfId="0" applyFont="1" applyFill="1" applyBorder="1" applyAlignment="1">
      <alignment horizontal="left" wrapText="1" indent="1"/>
    </xf>
    <xf numFmtId="0" fontId="20" fillId="35" borderId="16" xfId="0" applyFont="1" applyFill="1" applyBorder="1" applyAlignment="1">
      <alignment horizontal="left" wrapText="1" indent="1"/>
    </xf>
    <xf numFmtId="0" fontId="23" fillId="36" borderId="14" xfId="0" applyFont="1" applyFill="1" applyBorder="1" applyAlignment="1">
      <alignment horizontal="left" wrapText="1" indent="1"/>
    </xf>
    <xf numFmtId="0" fontId="23" fillId="38" borderId="11" xfId="0" applyFont="1" applyFill="1" applyBorder="1" applyAlignment="1">
      <alignment horizontal="center" vertical="center" wrapText="1" indent="1"/>
    </xf>
    <xf numFmtId="0" fontId="23" fillId="38" borderId="12" xfId="0" applyFont="1" applyFill="1" applyBorder="1" applyAlignment="1">
      <alignment horizontal="center" vertical="center" wrapText="1" indent="1"/>
    </xf>
    <xf numFmtId="0" fontId="23" fillId="38" borderId="13" xfId="0" applyFont="1" applyFill="1" applyBorder="1" applyAlignment="1">
      <alignment horizontal="center" vertical="center" wrapText="1" indent="1"/>
    </xf>
    <xf numFmtId="4" fontId="23" fillId="36" borderId="15" xfId="0" applyNumberFormat="1" applyFont="1" applyFill="1" applyBorder="1" applyAlignment="1">
      <alignment horizontal="right" wrapText="1" indent="1"/>
    </xf>
    <xf numFmtId="0" fontId="23" fillId="36" borderId="15" xfId="0" applyFont="1" applyFill="1" applyBorder="1" applyAlignment="1">
      <alignment horizontal="right" wrapText="1" indent="1"/>
    </xf>
    <xf numFmtId="0" fontId="23" fillId="36" borderId="16" xfId="0" applyFont="1" applyFill="1" applyBorder="1" applyAlignment="1">
      <alignment horizontal="right" wrapText="1" indent="1"/>
    </xf>
    <xf numFmtId="0" fontId="20" fillId="33" borderId="14" xfId="0" applyFont="1" applyFill="1" applyBorder="1" applyAlignment="1">
      <alignment horizontal="left" wrapText="1" indent="1"/>
    </xf>
    <xf numFmtId="4" fontId="20" fillId="33" borderId="15" xfId="0" applyNumberFormat="1" applyFont="1" applyFill="1" applyBorder="1" applyAlignment="1">
      <alignment horizontal="right" wrapText="1" indent="1"/>
    </xf>
    <xf numFmtId="0" fontId="20" fillId="33" borderId="15" xfId="0" applyFont="1" applyFill="1" applyBorder="1" applyAlignment="1">
      <alignment horizontal="right" wrapText="1" indent="1"/>
    </xf>
    <xf numFmtId="0" fontId="20" fillId="33" borderId="16" xfId="0" applyFont="1" applyFill="1" applyBorder="1" applyAlignment="1">
      <alignment horizontal="right" wrapText="1" indent="1"/>
    </xf>
    <xf numFmtId="0" fontId="20" fillId="33" borderId="14" xfId="0" applyFont="1" applyFill="1" applyBorder="1" applyAlignment="1">
      <alignment horizontal="left" wrapText="1" indent="4"/>
    </xf>
    <xf numFmtId="0" fontId="20" fillId="33" borderId="15" xfId="0" applyFont="1" applyFill="1" applyBorder="1" applyAlignment="1">
      <alignment horizontal="left" wrapText="1" indent="1"/>
    </xf>
    <xf numFmtId="0" fontId="20" fillId="33" borderId="16" xfId="0" applyFont="1" applyFill="1" applyBorder="1" applyAlignment="1">
      <alignment horizontal="left" wrapText="1" indent="1"/>
    </xf>
    <xf numFmtId="0" fontId="20" fillId="33" borderId="14" xfId="0" applyFont="1" applyFill="1" applyBorder="1" applyAlignment="1">
      <alignment horizontal="left" wrapText="1" indent="2"/>
    </xf>
    <xf numFmtId="0" fontId="20" fillId="0" borderId="14" xfId="0" applyFont="1" applyFill="1" applyBorder="1" applyAlignment="1">
      <alignment horizontal="left" wrapText="1" indent="2"/>
    </xf>
    <xf numFmtId="4" fontId="20" fillId="0" borderId="15" xfId="0" applyNumberFormat="1" applyFont="1" applyFill="1" applyBorder="1" applyAlignment="1">
      <alignment horizontal="right" wrapText="1" indent="1"/>
    </xf>
    <xf numFmtId="0" fontId="20" fillId="0" borderId="15" xfId="0" applyFont="1" applyFill="1" applyBorder="1" applyAlignment="1">
      <alignment horizontal="left" wrapText="1" indent="1"/>
    </xf>
    <xf numFmtId="0" fontId="20" fillId="0" borderId="15" xfId="0" applyFont="1" applyFill="1" applyBorder="1" applyAlignment="1">
      <alignment horizontal="right" wrapText="1" indent="1"/>
    </xf>
    <xf numFmtId="0" fontId="20" fillId="0" borderId="16" xfId="0" applyFont="1" applyFill="1" applyBorder="1" applyAlignment="1">
      <alignment horizontal="left" wrapText="1" indent="1"/>
    </xf>
    <xf numFmtId="4" fontId="23" fillId="35" borderId="15" xfId="0" applyNumberFormat="1" applyFont="1" applyFill="1" applyBorder="1" applyAlignment="1">
      <alignment horizontal="right" wrapText="1" indent="1"/>
    </xf>
    <xf numFmtId="0" fontId="23" fillId="35" borderId="15" xfId="0" applyFont="1" applyFill="1" applyBorder="1" applyAlignment="1">
      <alignment horizontal="right" wrapText="1" indent="1"/>
    </xf>
    <xf numFmtId="0" fontId="23" fillId="35" borderId="16" xfId="0" applyFont="1" applyFill="1" applyBorder="1" applyAlignment="1">
      <alignment horizontal="right" wrapText="1" indent="1"/>
    </xf>
    <xf numFmtId="0" fontId="23" fillId="37" borderId="14" xfId="0" applyFont="1" applyFill="1" applyBorder="1" applyAlignment="1">
      <alignment horizontal="left" wrapText="1" indent="1"/>
    </xf>
    <xf numFmtId="4" fontId="23" fillId="37" borderId="15" xfId="0" applyNumberFormat="1" applyFont="1" applyFill="1" applyBorder="1" applyAlignment="1">
      <alignment horizontal="right" wrapText="1" indent="1"/>
    </xf>
    <xf numFmtId="0" fontId="23" fillId="37" borderId="15" xfId="0" applyFont="1" applyFill="1" applyBorder="1" applyAlignment="1">
      <alignment horizontal="right" wrapText="1" indent="1"/>
    </xf>
    <xf numFmtId="0" fontId="23" fillId="37" borderId="16" xfId="0" applyFont="1" applyFill="1" applyBorder="1" applyAlignment="1">
      <alignment horizontal="right" wrapText="1" indent="1"/>
    </xf>
    <xf numFmtId="0" fontId="18" fillId="0" borderId="17" xfId="0" applyFont="1" applyBorder="1" applyAlignment="1">
      <alignment horizontal="left" indent="1"/>
    </xf>
    <xf numFmtId="0" fontId="18" fillId="0" borderId="18" xfId="0" applyFont="1" applyBorder="1" applyAlignment="1">
      <alignment horizontal="left" indent="1"/>
    </xf>
    <xf numFmtId="0" fontId="18" fillId="0" borderId="19" xfId="0" applyFont="1" applyBorder="1" applyAlignment="1">
      <alignment horizontal="left" indent="1"/>
    </xf>
    <xf numFmtId="4" fontId="21" fillId="35" borderId="15" xfId="0" applyNumberFormat="1" applyFont="1" applyFill="1" applyBorder="1" applyAlignment="1">
      <alignment horizontal="right" wrapText="1" indent="1"/>
    </xf>
    <xf numFmtId="4" fontId="23" fillId="34" borderId="15" xfId="0" applyNumberFormat="1" applyFont="1" applyFill="1" applyBorder="1" applyAlignment="1">
      <alignment horizontal="right" wrapText="1" indent="1"/>
    </xf>
    <xf numFmtId="4" fontId="23" fillId="33" borderId="15" xfId="0" applyNumberFormat="1" applyFont="1" applyFill="1" applyBorder="1" applyAlignment="1">
      <alignment horizontal="right" wrapText="1" indent="1"/>
    </xf>
    <xf numFmtId="0" fontId="23" fillId="33" borderId="15" xfId="0" applyFont="1" applyFill="1" applyBorder="1" applyAlignment="1">
      <alignment horizontal="right" wrapText="1" indent="1"/>
    </xf>
    <xf numFmtId="0" fontId="23" fillId="33" borderId="15" xfId="0" applyFont="1" applyFill="1" applyBorder="1" applyAlignment="1">
      <alignment horizontal="left" wrapText="1" indent="1"/>
    </xf>
    <xf numFmtId="4" fontId="23" fillId="0" borderId="15" xfId="0" applyNumberFormat="1" applyFont="1" applyFill="1" applyBorder="1" applyAlignment="1">
      <alignment horizontal="right" wrapText="1" indent="1"/>
    </xf>
    <xf numFmtId="4" fontId="20" fillId="35" borderId="15" xfId="0" applyNumberFormat="1" applyFont="1" applyFill="1" applyBorder="1" applyAlignment="1">
      <alignment horizontal="right" wrapText="1" indent="1"/>
    </xf>
    <xf numFmtId="4" fontId="26" fillId="33" borderId="15" xfId="0" applyNumberFormat="1" applyFont="1" applyFill="1" applyBorder="1" applyAlignment="1">
      <alignment horizontal="right" wrapText="1" indent="1"/>
    </xf>
    <xf numFmtId="4" fontId="20" fillId="33" borderId="15" xfId="0" applyNumberFormat="1" applyFont="1" applyFill="1" applyBorder="1" applyAlignment="1">
      <alignment horizontal="left" wrapText="1" indent="1"/>
    </xf>
    <xf numFmtId="4" fontId="20" fillId="0" borderId="15" xfId="0" applyNumberFormat="1" applyFont="1" applyFill="1" applyBorder="1" applyAlignment="1">
      <alignment horizontal="left" wrapText="1" indent="1"/>
    </xf>
    <xf numFmtId="4" fontId="23" fillId="33" borderId="15" xfId="0" applyNumberFormat="1" applyFont="1" applyFill="1" applyBorder="1" applyAlignment="1">
      <alignment horizontal="left" wrapText="1" indent="1"/>
    </xf>
    <xf numFmtId="0" fontId="24" fillId="33" borderId="14" xfId="0" applyFont="1" applyFill="1" applyBorder="1" applyAlignment="1">
      <alignment horizontal="left" wrapText="1" indent="3"/>
    </xf>
    <xf numFmtId="4" fontId="24" fillId="33" borderId="15" xfId="0" applyNumberFormat="1" applyFont="1" applyFill="1" applyBorder="1" applyAlignment="1">
      <alignment horizontal="right" wrapText="1" indent="1"/>
    </xf>
    <xf numFmtId="0" fontId="24" fillId="33" borderId="15" xfId="0" applyFont="1" applyFill="1" applyBorder="1" applyAlignment="1">
      <alignment horizontal="right" wrapText="1" indent="1"/>
    </xf>
    <xf numFmtId="0" fontId="24" fillId="33" borderId="16" xfId="0" applyFont="1" applyFill="1" applyBorder="1" applyAlignment="1">
      <alignment horizontal="right" wrapText="1" indent="1"/>
    </xf>
    <xf numFmtId="0" fontId="24" fillId="0" borderId="14" xfId="0" applyFont="1" applyFill="1" applyBorder="1" applyAlignment="1">
      <alignment horizontal="left" wrapText="1" indent="3"/>
    </xf>
    <xf numFmtId="4" fontId="24" fillId="0" borderId="15" xfId="0" applyNumberFormat="1" applyFont="1" applyFill="1" applyBorder="1" applyAlignment="1">
      <alignment horizontal="right" wrapText="1" indent="1"/>
    </xf>
    <xf numFmtId="0" fontId="24" fillId="0" borderId="15" xfId="0" applyFont="1" applyFill="1" applyBorder="1" applyAlignment="1">
      <alignment horizontal="right" wrapText="1" indent="1"/>
    </xf>
    <xf numFmtId="0" fontId="24" fillId="0" borderId="16" xfId="0" applyFont="1" applyFill="1" applyBorder="1" applyAlignment="1">
      <alignment horizontal="right" wrapText="1" indent="1"/>
    </xf>
    <xf numFmtId="0" fontId="24" fillId="33" borderId="15" xfId="0" applyFont="1" applyFill="1" applyBorder="1" applyAlignment="1">
      <alignment horizontal="left" wrapText="1" indent="1"/>
    </xf>
    <xf numFmtId="0" fontId="24" fillId="33" borderId="16" xfId="0" applyFont="1" applyFill="1" applyBorder="1" applyAlignment="1">
      <alignment horizontal="left" wrapText="1" indent="1"/>
    </xf>
    <xf numFmtId="0" fontId="25" fillId="35" borderId="14" xfId="0" applyFont="1" applyFill="1" applyBorder="1" applyAlignment="1">
      <alignment horizontal="left" wrapText="1" indent="1"/>
    </xf>
    <xf numFmtId="4" fontId="25" fillId="35" borderId="15" xfId="0" applyNumberFormat="1" applyFont="1" applyFill="1" applyBorder="1" applyAlignment="1">
      <alignment horizontal="right" wrapText="1" indent="1"/>
    </xf>
    <xf numFmtId="0" fontId="25" fillId="35" borderId="15" xfId="0" applyFont="1" applyFill="1" applyBorder="1" applyAlignment="1">
      <alignment horizontal="right" wrapText="1" indent="1"/>
    </xf>
    <xf numFmtId="0" fontId="25" fillId="35" borderId="16" xfId="0" applyFont="1" applyFill="1" applyBorder="1" applyAlignment="1">
      <alignment horizontal="right" wrapText="1" indent="1"/>
    </xf>
    <xf numFmtId="0" fontId="25" fillId="35" borderId="17" xfId="0" applyFont="1" applyFill="1" applyBorder="1" applyAlignment="1">
      <alignment horizontal="left" wrapText="1" indent="1"/>
    </xf>
    <xf numFmtId="4" fontId="25" fillId="35" borderId="18" xfId="0" applyNumberFormat="1" applyFont="1" applyFill="1" applyBorder="1" applyAlignment="1">
      <alignment horizontal="right" wrapText="1" indent="1"/>
    </xf>
    <xf numFmtId="0" fontId="25" fillId="35" borderId="18" xfId="0" applyFont="1" applyFill="1" applyBorder="1" applyAlignment="1">
      <alignment horizontal="right" wrapText="1" indent="1"/>
    </xf>
    <xf numFmtId="0" fontId="25" fillId="35" borderId="19" xfId="0" applyFont="1" applyFill="1" applyBorder="1" applyAlignment="1">
      <alignment horizontal="right" wrapText="1" indent="1"/>
    </xf>
    <xf numFmtId="0" fontId="20" fillId="0" borderId="14" xfId="0" applyFont="1" applyFill="1" applyBorder="1" applyAlignment="1">
      <alignment horizontal="left" wrapText="1" indent="3"/>
    </xf>
    <xf numFmtId="0" fontId="20" fillId="0" borderId="16" xfId="0" applyFont="1" applyFill="1" applyBorder="1" applyAlignment="1">
      <alignment horizontal="right" wrapText="1" indent="1"/>
    </xf>
    <xf numFmtId="0" fontId="23" fillId="35" borderId="17" xfId="0" applyFont="1" applyFill="1" applyBorder="1" applyAlignment="1">
      <alignment horizontal="left" wrapText="1" indent="1"/>
    </xf>
    <xf numFmtId="4" fontId="23" fillId="35" borderId="18" xfId="0" applyNumberFormat="1" applyFont="1" applyFill="1" applyBorder="1" applyAlignment="1">
      <alignment horizontal="right" wrapText="1" indent="1"/>
    </xf>
    <xf numFmtId="0" fontId="23" fillId="35" borderId="18" xfId="0" applyFont="1" applyFill="1" applyBorder="1" applyAlignment="1">
      <alignment horizontal="right" wrapText="1" indent="1"/>
    </xf>
    <xf numFmtId="0" fontId="23" fillId="35" borderId="19" xfId="0" applyFont="1" applyFill="1" applyBorder="1" applyAlignment="1">
      <alignment horizontal="right" wrapText="1" indent="1"/>
    </xf>
    <xf numFmtId="0" fontId="23" fillId="35" borderId="16" xfId="0" applyFont="1" applyFill="1" applyBorder="1" applyAlignment="1">
      <alignment horizontal="left" wrapText="1" indent="1"/>
    </xf>
    <xf numFmtId="0" fontId="21" fillId="35" borderId="14" xfId="0" applyFont="1" applyFill="1" applyBorder="1" applyAlignment="1">
      <alignment horizontal="left" wrapText="1" indent="1"/>
    </xf>
    <xf numFmtId="0" fontId="21" fillId="35" borderId="16" xfId="0" applyFont="1" applyFill="1" applyBorder="1" applyAlignment="1">
      <alignment horizontal="right" wrapText="1" indent="1"/>
    </xf>
    <xf numFmtId="0" fontId="20" fillId="33" borderId="14" xfId="0" applyFont="1" applyFill="1" applyBorder="1" applyAlignment="1">
      <alignment horizontal="left" wrapText="1" indent="3"/>
    </xf>
    <xf numFmtId="0" fontId="20" fillId="35" borderId="14" xfId="0" applyFont="1" applyFill="1" applyBorder="1" applyAlignment="1">
      <alignment horizontal="left" wrapText="1" indent="1"/>
    </xf>
    <xf numFmtId="0" fontId="20" fillId="35" borderId="16" xfId="0" applyFont="1" applyFill="1" applyBorder="1" applyAlignment="1">
      <alignment horizontal="right" wrapText="1" indent="1"/>
    </xf>
    <xf numFmtId="0" fontId="23" fillId="34" borderId="14" xfId="0" applyFont="1" applyFill="1" applyBorder="1" applyAlignment="1">
      <alignment horizontal="left" wrapText="1" indent="1"/>
    </xf>
    <xf numFmtId="0" fontId="23" fillId="34" borderId="16" xfId="0" applyFont="1" applyFill="1" applyBorder="1" applyAlignment="1">
      <alignment horizontal="right" wrapText="1" indent="1"/>
    </xf>
    <xf numFmtId="0" fontId="23" fillId="33" borderId="14" xfId="0" applyFont="1" applyFill="1" applyBorder="1" applyAlignment="1">
      <alignment horizontal="left" wrapText="1" indent="3"/>
    </xf>
    <xf numFmtId="0" fontId="23" fillId="33" borderId="16" xfId="0" applyFont="1" applyFill="1" applyBorder="1" applyAlignment="1">
      <alignment horizontal="right" wrapText="1" indent="1"/>
    </xf>
    <xf numFmtId="0" fontId="23" fillId="33" borderId="14" xfId="0" applyFont="1" applyFill="1" applyBorder="1" applyAlignment="1">
      <alignment horizontal="left" wrapText="1" indent="4"/>
    </xf>
    <xf numFmtId="0" fontId="20" fillId="33" borderId="14" xfId="0" applyFont="1" applyFill="1" applyBorder="1" applyAlignment="1">
      <alignment horizontal="left" wrapText="1" indent="5"/>
    </xf>
    <xf numFmtId="0" fontId="23" fillId="33" borderId="16" xfId="0" applyFont="1" applyFill="1" applyBorder="1" applyAlignment="1">
      <alignment horizontal="left" wrapText="1" indent="1"/>
    </xf>
    <xf numFmtId="0" fontId="20" fillId="0" borderId="14" xfId="0" applyFont="1" applyFill="1" applyBorder="1" applyAlignment="1">
      <alignment horizontal="left" wrapText="1" indent="5"/>
    </xf>
    <xf numFmtId="0" fontId="23" fillId="0" borderId="14" xfId="0" applyFont="1" applyFill="1" applyBorder="1" applyAlignment="1">
      <alignment horizontal="left" wrapText="1" indent="3"/>
    </xf>
    <xf numFmtId="0" fontId="23" fillId="0" borderId="16" xfId="0" applyFont="1" applyFill="1" applyBorder="1" applyAlignment="1">
      <alignment horizontal="right" wrapText="1" indent="1"/>
    </xf>
    <xf numFmtId="0" fontId="26" fillId="33" borderId="14" xfId="0" applyFont="1" applyFill="1" applyBorder="1" applyAlignment="1">
      <alignment horizontal="left" wrapText="1" indent="2"/>
    </xf>
    <xf numFmtId="0" fontId="26" fillId="33" borderId="16" xfId="0" applyFont="1" applyFill="1" applyBorder="1" applyAlignment="1">
      <alignment horizontal="right" wrapText="1" indent="1"/>
    </xf>
    <xf numFmtId="0" fontId="23" fillId="33" borderId="17" xfId="0" applyFont="1" applyFill="1" applyBorder="1" applyAlignment="1">
      <alignment horizontal="left" wrapText="1" indent="4"/>
    </xf>
    <xf numFmtId="4" fontId="23" fillId="33" borderId="18" xfId="0" applyNumberFormat="1" applyFont="1" applyFill="1" applyBorder="1" applyAlignment="1">
      <alignment horizontal="right" wrapText="1" indent="1"/>
    </xf>
    <xf numFmtId="4" fontId="23" fillId="33" borderId="18" xfId="0" applyNumberFormat="1" applyFont="1" applyFill="1" applyBorder="1" applyAlignment="1">
      <alignment horizontal="left" wrapText="1" indent="1"/>
    </xf>
    <xf numFmtId="0" fontId="23" fillId="33" borderId="19" xfId="0" applyFont="1" applyFill="1" applyBorder="1" applyAlignment="1">
      <alignment horizontal="left" wrapText="1" inden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39" borderId="14" xfId="0" applyFont="1" applyFill="1" applyBorder="1" applyAlignment="1">
      <alignment horizontal="left" vertical="center" wrapText="1" indent="1"/>
    </xf>
    <xf numFmtId="0" fontId="31" fillId="39" borderId="15" xfId="0" applyFont="1" applyFill="1" applyBorder="1" applyAlignment="1">
      <alignment horizontal="left" wrapText="1" indent="1"/>
    </xf>
    <xf numFmtId="0" fontId="31" fillId="39" borderId="16" xfId="0" applyFont="1" applyFill="1" applyBorder="1" applyAlignment="1">
      <alignment horizontal="left" wrapText="1" indent="1"/>
    </xf>
    <xf numFmtId="0" fontId="31" fillId="33" borderId="14" xfId="0" applyFont="1" applyFill="1" applyBorder="1" applyAlignment="1">
      <alignment horizontal="left" wrapText="1" indent="1"/>
    </xf>
    <xf numFmtId="164" fontId="31" fillId="33" borderId="15" xfId="44" applyNumberFormat="1" applyFont="1" applyFill="1" applyBorder="1" applyAlignment="1">
      <alignment wrapText="1"/>
    </xf>
    <xf numFmtId="164" fontId="31" fillId="33" borderId="16" xfId="44" applyNumberFormat="1" applyFont="1" applyFill="1" applyBorder="1" applyAlignment="1">
      <alignment wrapText="1"/>
    </xf>
    <xf numFmtId="0" fontId="31" fillId="39" borderId="14" xfId="0" applyFont="1" applyFill="1" applyBorder="1" applyAlignment="1">
      <alignment horizontal="left" wrapText="1" indent="1"/>
    </xf>
    <xf numFmtId="164" fontId="31" fillId="39" borderId="15" xfId="44" applyNumberFormat="1" applyFont="1" applyFill="1" applyBorder="1" applyAlignment="1">
      <alignment wrapText="1"/>
    </xf>
    <xf numFmtId="164" fontId="31" fillId="39" borderId="16" xfId="44" applyNumberFormat="1" applyFont="1" applyFill="1" applyBorder="1" applyAlignment="1">
      <alignment wrapText="1"/>
    </xf>
    <xf numFmtId="0" fontId="21" fillId="40" borderId="17" xfId="0" applyFont="1" applyFill="1" applyBorder="1" applyAlignment="1">
      <alignment horizontal="left" vertical="center" wrapText="1"/>
    </xf>
    <xf numFmtId="4" fontId="21" fillId="40" borderId="18" xfId="44" applyNumberFormat="1" applyFont="1" applyFill="1" applyBorder="1" applyAlignment="1">
      <alignment wrapText="1"/>
    </xf>
    <xf numFmtId="4" fontId="21" fillId="41" borderId="18" xfId="44" applyNumberFormat="1" applyFont="1" applyFill="1" applyBorder="1" applyAlignment="1">
      <alignment wrapText="1"/>
    </xf>
    <xf numFmtId="164" fontId="21" fillId="41" borderId="19" xfId="44" applyNumberFormat="1" applyFont="1" applyFill="1" applyBorder="1" applyAlignment="1">
      <alignment wrapText="1"/>
    </xf>
    <xf numFmtId="0" fontId="19" fillId="33" borderId="0" xfId="0" applyFont="1" applyFill="1" applyAlignment="1">
      <alignment horizontal="left" vertical="center"/>
    </xf>
    <xf numFmtId="0" fontId="32" fillId="0" borderId="0" xfId="0" applyFont="1" applyAlignment="1">
      <alignment horizontal="left" indent="1"/>
    </xf>
    <xf numFmtId="0" fontId="21" fillId="39" borderId="28" xfId="0" applyFont="1" applyFill="1" applyBorder="1" applyAlignment="1">
      <alignment horizontal="left" vertical="center" wrapText="1" indent="1"/>
    </xf>
    <xf numFmtId="0" fontId="21" fillId="39" borderId="29" xfId="0" applyFont="1" applyFill="1" applyBorder="1" applyAlignment="1">
      <alignment horizontal="center" vertical="center" wrapText="1" indent="1"/>
    </xf>
    <xf numFmtId="0" fontId="21" fillId="39" borderId="30" xfId="0" applyFont="1" applyFill="1" applyBorder="1" applyAlignment="1">
      <alignment horizontal="center" vertical="center" wrapText="1" indent="1"/>
    </xf>
    <xf numFmtId="0" fontId="31" fillId="0" borderId="28" xfId="0" applyFont="1" applyBorder="1" applyAlignment="1">
      <alignment vertical="center" wrapText="1"/>
    </xf>
    <xf numFmtId="4" fontId="31" fillId="0" borderId="29" xfId="43" applyNumberFormat="1" applyFont="1" applyBorder="1" applyAlignment="1">
      <alignment horizontal="right" wrapText="1"/>
    </xf>
    <xf numFmtId="4" fontId="31" fillId="0" borderId="29" xfId="0" applyNumberFormat="1" applyFont="1" applyBorder="1" applyAlignment="1">
      <alignment horizontal="right" wrapText="1"/>
    </xf>
    <xf numFmtId="4" fontId="31" fillId="0" borderId="30" xfId="0" applyNumberFormat="1" applyFont="1" applyBorder="1" applyAlignment="1">
      <alignment horizontal="right" wrapText="1"/>
    </xf>
    <xf numFmtId="0" fontId="28" fillId="0" borderId="28" xfId="0" applyFont="1" applyBorder="1" applyAlignment="1">
      <alignment horizontal="left" vertical="center"/>
    </xf>
    <xf numFmtId="4" fontId="28" fillId="0" borderId="29" xfId="0" applyNumberFormat="1" applyFont="1" applyBorder="1" applyAlignment="1">
      <alignment horizontal="right"/>
    </xf>
    <xf numFmtId="4" fontId="28" fillId="0" borderId="30" xfId="0" applyNumberFormat="1" applyFont="1" applyBorder="1" applyAlignment="1">
      <alignment horizontal="right"/>
    </xf>
    <xf numFmtId="0" fontId="21" fillId="39" borderId="22" xfId="0" applyFont="1" applyFill="1" applyBorder="1" applyAlignment="1">
      <alignment horizontal="left" vertical="center" wrapText="1"/>
    </xf>
    <xf numFmtId="4" fontId="28" fillId="39" borderId="23" xfId="0" applyNumberFormat="1" applyFont="1" applyFill="1" applyBorder="1" applyAlignment="1">
      <alignment horizontal="right"/>
    </xf>
    <xf numFmtId="4" fontId="28" fillId="39" borderId="24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4" fontId="33" fillId="0" borderId="0" xfId="0" applyNumberFormat="1" applyFont="1" applyAlignment="1">
      <alignment horizontal="right"/>
    </xf>
    <xf numFmtId="0" fontId="27" fillId="42" borderId="14" xfId="0" applyFont="1" applyFill="1" applyBorder="1" applyAlignment="1">
      <alignment horizontal="left" vertical="center" wrapText="1"/>
    </xf>
    <xf numFmtId="4" fontId="27" fillId="42" borderId="15" xfId="0" applyNumberFormat="1" applyFont="1" applyFill="1" applyBorder="1" applyAlignment="1">
      <alignment horizontal="right" wrapText="1"/>
    </xf>
    <xf numFmtId="4" fontId="27" fillId="42" borderId="16" xfId="0" applyNumberFormat="1" applyFont="1" applyFill="1" applyBorder="1" applyAlignment="1">
      <alignment horizontal="right" wrapText="1"/>
    </xf>
    <xf numFmtId="0" fontId="34" fillId="0" borderId="0" xfId="0" applyFont="1"/>
    <xf numFmtId="0" fontId="28" fillId="43" borderId="14" xfId="0" applyFont="1" applyFill="1" applyBorder="1" applyAlignment="1">
      <alignment wrapText="1"/>
    </xf>
    <xf numFmtId="4" fontId="28" fillId="43" borderId="15" xfId="0" applyNumberFormat="1" applyFont="1" applyFill="1" applyBorder="1" applyAlignment="1">
      <alignment horizontal="right" wrapText="1"/>
    </xf>
    <xf numFmtId="4" fontId="28" fillId="0" borderId="15" xfId="0" applyNumberFormat="1" applyFont="1" applyBorder="1" applyAlignment="1">
      <alignment horizontal="right" wrapText="1"/>
    </xf>
    <xf numFmtId="4" fontId="28" fillId="0" borderId="16" xfId="0" applyNumberFormat="1" applyFont="1" applyBorder="1" applyAlignment="1">
      <alignment horizontal="right" wrapText="1"/>
    </xf>
    <xf numFmtId="0" fontId="28" fillId="43" borderId="17" xfId="0" applyFont="1" applyFill="1" applyBorder="1" applyAlignment="1">
      <alignment wrapText="1"/>
    </xf>
    <xf numFmtId="4" fontId="28" fillId="43" borderId="18" xfId="0" applyNumberFormat="1" applyFont="1" applyFill="1" applyBorder="1" applyAlignment="1">
      <alignment horizontal="right" wrapText="1"/>
    </xf>
    <xf numFmtId="4" fontId="28" fillId="0" borderId="18" xfId="0" applyNumberFormat="1" applyFont="1" applyBorder="1" applyAlignment="1">
      <alignment horizontal="right" wrapText="1"/>
    </xf>
    <xf numFmtId="4" fontId="28" fillId="0" borderId="19" xfId="0" applyNumberFormat="1" applyFont="1" applyBorder="1" applyAlignment="1">
      <alignment horizontal="right" wrapText="1"/>
    </xf>
    <xf numFmtId="0" fontId="35" fillId="43" borderId="0" xfId="0" applyFont="1" applyFill="1"/>
    <xf numFmtId="0" fontId="28" fillId="43" borderId="0" xfId="0" applyFont="1" applyFill="1" applyAlignment="1">
      <alignment wrapText="1"/>
    </xf>
    <xf numFmtId="4" fontId="28" fillId="43" borderId="0" xfId="0" applyNumberFormat="1" applyFont="1" applyFill="1" applyAlignment="1">
      <alignment horizontal="right" wrapText="1"/>
    </xf>
    <xf numFmtId="4" fontId="28" fillId="0" borderId="0" xfId="0" applyNumberFormat="1" applyFont="1" applyAlignment="1">
      <alignment horizontal="right" wrapText="1"/>
    </xf>
    <xf numFmtId="0" fontId="37" fillId="0" borderId="0" xfId="0" applyFont="1"/>
    <xf numFmtId="0" fontId="27" fillId="39" borderId="28" xfId="0" applyFont="1" applyFill="1" applyBorder="1" applyAlignment="1">
      <alignment horizontal="center" vertical="center" wrapText="1"/>
    </xf>
    <xf numFmtId="4" fontId="27" fillId="39" borderId="29" xfId="0" applyNumberFormat="1" applyFont="1" applyFill="1" applyBorder="1" applyAlignment="1">
      <alignment horizontal="right" wrapText="1"/>
    </xf>
    <xf numFmtId="4" fontId="27" fillId="39" borderId="30" xfId="0" applyNumberFormat="1" applyFont="1" applyFill="1" applyBorder="1" applyAlignment="1">
      <alignment horizontal="right" wrapText="1"/>
    </xf>
    <xf numFmtId="0" fontId="28" fillId="43" borderId="28" xfId="0" applyFont="1" applyFill="1" applyBorder="1" applyAlignment="1">
      <alignment wrapText="1"/>
    </xf>
    <xf numFmtId="4" fontId="28" fillId="43" borderId="29" xfId="0" applyNumberFormat="1" applyFont="1" applyFill="1" applyBorder="1" applyAlignment="1">
      <alignment horizontal="right" wrapText="1"/>
    </xf>
    <xf numFmtId="4" fontId="28" fillId="0" borderId="30" xfId="0" applyNumberFormat="1" applyFont="1" applyBorder="1" applyAlignment="1">
      <alignment horizontal="right" wrapText="1"/>
    </xf>
    <xf numFmtId="0" fontId="28" fillId="43" borderId="22" xfId="0" applyFont="1" applyFill="1" applyBorder="1" applyAlignment="1">
      <alignment wrapText="1"/>
    </xf>
    <xf numFmtId="4" fontId="28" fillId="43" borderId="23" xfId="0" applyNumberFormat="1" applyFont="1" applyFill="1" applyBorder="1" applyAlignment="1">
      <alignment horizontal="right" wrapText="1"/>
    </xf>
    <xf numFmtId="4" fontId="28" fillId="0" borderId="24" xfId="0" applyNumberFormat="1" applyFont="1" applyBorder="1" applyAlignment="1">
      <alignment horizontal="right" wrapText="1"/>
    </xf>
    <xf numFmtId="0" fontId="28" fillId="0" borderId="0" xfId="0" applyFont="1" applyAlignment="1">
      <alignment horizontal="left" indent="1"/>
    </xf>
    <xf numFmtId="0" fontId="38" fillId="0" borderId="0" xfId="0" applyFont="1" applyAlignment="1">
      <alignment horizontal="left" indent="1"/>
    </xf>
    <xf numFmtId="0" fontId="23" fillId="38" borderId="21" xfId="0" applyFont="1" applyFill="1" applyBorder="1" applyAlignment="1">
      <alignment horizontal="center" vertical="center" wrapText="1" indent="1"/>
    </xf>
    <xf numFmtId="0" fontId="21" fillId="38" borderId="20" xfId="0" applyFont="1" applyFill="1" applyBorder="1" applyAlignment="1">
      <alignment horizontal="center" vertical="center" wrapText="1" indent="1"/>
    </xf>
    <xf numFmtId="0" fontId="22" fillId="0" borderId="0" xfId="0" applyFont="1" applyAlignment="1">
      <alignment horizontal="center" vertical="center" wrapText="1"/>
    </xf>
    <xf numFmtId="0" fontId="30" fillId="38" borderId="0" xfId="45" applyFont="1" applyFill="1" applyAlignment="1">
      <alignment horizontal="center" vertical="center"/>
    </xf>
    <xf numFmtId="0" fontId="30" fillId="0" borderId="25" xfId="45" applyFont="1" applyBorder="1" applyAlignment="1">
      <alignment horizontal="center"/>
    </xf>
    <xf numFmtId="0" fontId="30" fillId="0" borderId="26" xfId="45" applyFont="1" applyBorder="1" applyAlignment="1">
      <alignment horizontal="center"/>
    </xf>
    <xf numFmtId="0" fontId="30" fillId="0" borderId="27" xfId="45" applyFont="1" applyBorder="1" applyAlignment="1">
      <alignment horizontal="center"/>
    </xf>
    <xf numFmtId="0" fontId="30" fillId="0" borderId="0" xfId="45" applyFont="1" applyAlignment="1">
      <alignment horizontal="center" vertical="center"/>
    </xf>
    <xf numFmtId="0" fontId="30" fillId="0" borderId="0" xfId="45" applyFont="1" applyAlignment="1">
      <alignment horizontal="center"/>
    </xf>
    <xf numFmtId="4" fontId="36" fillId="33" borderId="0" xfId="0" applyNumberFormat="1" applyFont="1" applyFill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46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 2" xfId="42" xr:uid="{00000000-0005-0000-0000-000023000000}"/>
    <cellStyle name="Normalno" xfId="0" builtinId="0"/>
    <cellStyle name="Obično_bilanca" xfId="45" xr:uid="{79A04B51-D353-4A2B-9865-83F482AFCFD7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Valuta" xfId="44" builtinId="4"/>
    <cellStyle name="Zarez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opLeftCell="A18" workbookViewId="0">
      <selection activeCell="D32" sqref="D32"/>
    </sheetView>
  </sheetViews>
  <sheetFormatPr defaultColWidth="9.140625" defaultRowHeight="11.25"/>
  <cols>
    <col min="1" max="1" width="36.5703125" style="1" customWidth="1"/>
    <col min="2" max="5" width="18.7109375" style="1" customWidth="1"/>
    <col min="6" max="7" width="10.7109375" style="1" customWidth="1"/>
    <col min="8" max="16384" width="9.140625" style="1"/>
  </cols>
  <sheetData>
    <row r="1" spans="1:13" ht="71.45" customHeight="1">
      <c r="A1" s="159" t="s">
        <v>152</v>
      </c>
      <c r="B1" s="159"/>
      <c r="C1" s="159"/>
      <c r="D1" s="159"/>
      <c r="E1" s="159"/>
      <c r="F1" s="159"/>
      <c r="G1" s="159"/>
    </row>
    <row r="2" spans="1:13" s="96" customFormat="1" ht="15.75">
      <c r="A2" s="160" t="s">
        <v>131</v>
      </c>
      <c r="B2" s="160"/>
      <c r="C2" s="160"/>
      <c r="D2" s="160"/>
      <c r="E2" s="160"/>
      <c r="F2" s="160"/>
      <c r="G2" s="160"/>
      <c r="M2" s="97"/>
    </row>
    <row r="3" spans="1:13" ht="16.5" thickBot="1">
      <c r="A3" s="161" t="s">
        <v>1</v>
      </c>
      <c r="B3" s="162"/>
      <c r="C3" s="162"/>
      <c r="D3" s="162"/>
      <c r="E3" s="162"/>
      <c r="F3" s="162"/>
      <c r="G3" s="163"/>
    </row>
    <row r="4" spans="1:13" s="2" customFormat="1" ht="50.1" customHeight="1">
      <c r="A4" s="10" t="s">
        <v>0</v>
      </c>
      <c r="B4" s="11" t="s">
        <v>154</v>
      </c>
      <c r="C4" s="11" t="s">
        <v>117</v>
      </c>
      <c r="D4" s="11" t="s">
        <v>118</v>
      </c>
      <c r="E4" s="11" t="s">
        <v>155</v>
      </c>
      <c r="F4" s="11" t="s">
        <v>121</v>
      </c>
      <c r="G4" s="12" t="s">
        <v>122</v>
      </c>
    </row>
    <row r="5" spans="1:13" s="3" customFormat="1" ht="12.75">
      <c r="A5" s="98" t="s">
        <v>1</v>
      </c>
      <c r="B5" s="99"/>
      <c r="C5" s="99"/>
      <c r="D5" s="99"/>
      <c r="E5" s="99"/>
      <c r="F5" s="99"/>
      <c r="G5" s="100"/>
    </row>
    <row r="6" spans="1:13" s="3" customFormat="1" ht="12.75">
      <c r="A6" s="101" t="s">
        <v>132</v>
      </c>
      <c r="B6" s="102">
        <v>673774.09</v>
      </c>
      <c r="C6" s="102">
        <v>1606805.16</v>
      </c>
      <c r="D6" s="102">
        <v>1606805.16</v>
      </c>
      <c r="E6" s="102">
        <v>758471.13</v>
      </c>
      <c r="F6" s="102">
        <f>E6/B6*100</f>
        <v>112.57053977839962</v>
      </c>
      <c r="G6" s="103">
        <f>E6/D6*100</f>
        <v>47.203677762647963</v>
      </c>
    </row>
    <row r="7" spans="1:13" s="3" customFormat="1" ht="25.5">
      <c r="A7" s="101" t="s">
        <v>133</v>
      </c>
      <c r="B7" s="102">
        <v>0</v>
      </c>
      <c r="C7" s="102"/>
      <c r="D7" s="102"/>
      <c r="E7" s="102">
        <v>0</v>
      </c>
      <c r="F7" s="102">
        <v>0</v>
      </c>
      <c r="G7" s="103">
        <v>0</v>
      </c>
    </row>
    <row r="8" spans="1:13" s="3" customFormat="1" ht="12.75">
      <c r="A8" s="104" t="s">
        <v>134</v>
      </c>
      <c r="B8" s="105">
        <f>SUM(B6:B7)</f>
        <v>673774.09</v>
      </c>
      <c r="C8" s="105">
        <f t="shared" ref="C8:E8" si="0">SUM(C6:C7)</f>
        <v>1606805.16</v>
      </c>
      <c r="D8" s="105">
        <f t="shared" ref="D8" si="1">SUM(D6:D7)</f>
        <v>1606805.16</v>
      </c>
      <c r="E8" s="105">
        <f t="shared" si="0"/>
        <v>758471.13</v>
      </c>
      <c r="F8" s="105">
        <f t="shared" ref="F8:F12" si="2">E8/B8*100</f>
        <v>112.57053977839962</v>
      </c>
      <c r="G8" s="106">
        <f t="shared" ref="G8:G12" si="3">E8/D8*100</f>
        <v>47.203677762647963</v>
      </c>
    </row>
    <row r="9" spans="1:13" s="3" customFormat="1" ht="12.75">
      <c r="A9" s="101" t="s">
        <v>135</v>
      </c>
      <c r="B9" s="102">
        <v>675756.91</v>
      </c>
      <c r="C9" s="102">
        <v>1610012.53</v>
      </c>
      <c r="D9" s="102">
        <v>1610012.53</v>
      </c>
      <c r="E9" s="102">
        <v>881675.71</v>
      </c>
      <c r="F9" s="102">
        <f t="shared" si="2"/>
        <v>130.47231881062081</v>
      </c>
      <c r="G9" s="103">
        <f t="shared" si="3"/>
        <v>54.762040268096548</v>
      </c>
    </row>
    <row r="10" spans="1:13" s="3" customFormat="1" ht="12.75">
      <c r="A10" s="101" t="s">
        <v>136</v>
      </c>
      <c r="B10" s="102">
        <v>877.66</v>
      </c>
      <c r="C10" s="102">
        <v>9792.6299999999992</v>
      </c>
      <c r="D10" s="102">
        <v>9792.6299999999992</v>
      </c>
      <c r="E10" s="102">
        <v>5338.6</v>
      </c>
      <c r="F10" s="102">
        <f t="shared" si="2"/>
        <v>608.27655356288324</v>
      </c>
      <c r="G10" s="103">
        <f t="shared" si="3"/>
        <v>54.51650884389587</v>
      </c>
    </row>
    <row r="11" spans="1:13" s="3" customFormat="1" ht="12.75">
      <c r="A11" s="104" t="s">
        <v>137</v>
      </c>
      <c r="B11" s="105">
        <f>SUM(B9:B10)</f>
        <v>676634.57000000007</v>
      </c>
      <c r="C11" s="105">
        <f t="shared" ref="C11:E11" si="4">SUM(C9:C10)</f>
        <v>1619805.16</v>
      </c>
      <c r="D11" s="105">
        <f t="shared" ref="D11" si="5">SUM(D9:D10)</f>
        <v>1619805.16</v>
      </c>
      <c r="E11" s="105">
        <f t="shared" si="4"/>
        <v>887014.30999999994</v>
      </c>
      <c r="F11" s="105">
        <f t="shared" si="2"/>
        <v>131.09207677639051</v>
      </c>
      <c r="G11" s="106">
        <f t="shared" si="3"/>
        <v>54.760555893030983</v>
      </c>
    </row>
    <row r="12" spans="1:13" s="111" customFormat="1" ht="13.5" thickBot="1">
      <c r="A12" s="107" t="s">
        <v>138</v>
      </c>
      <c r="B12" s="108">
        <f>B8-B11</f>
        <v>-2860.4800000000978</v>
      </c>
      <c r="C12" s="108">
        <f t="shared" ref="C12:E12" si="6">C8-C11</f>
        <v>-13000</v>
      </c>
      <c r="D12" s="108">
        <f t="shared" ref="D12" si="7">D8-D11</f>
        <v>-13000</v>
      </c>
      <c r="E12" s="108">
        <f t="shared" si="6"/>
        <v>-128543.17999999993</v>
      </c>
      <c r="F12" s="109">
        <f t="shared" si="2"/>
        <v>4493.7625853002128</v>
      </c>
      <c r="G12" s="110">
        <f t="shared" si="3"/>
        <v>988.7936923076918</v>
      </c>
    </row>
    <row r="13" spans="1:13" s="111" customFormat="1" ht="12">
      <c r="A13" s="112"/>
      <c r="B13" s="112"/>
      <c r="C13" s="112"/>
      <c r="D13" s="112"/>
      <c r="E13" s="112"/>
      <c r="F13" s="112"/>
      <c r="G13" s="112"/>
    </row>
    <row r="14" spans="1:13" ht="12">
      <c r="A14" s="112"/>
      <c r="B14" s="112"/>
      <c r="C14" s="112"/>
      <c r="D14" s="112"/>
      <c r="E14" s="112"/>
      <c r="F14" s="112"/>
      <c r="G14" s="112"/>
    </row>
    <row r="15" spans="1:13" ht="16.5" thickBot="1">
      <c r="A15" s="164" t="s">
        <v>139</v>
      </c>
      <c r="B15" s="164"/>
      <c r="C15" s="164"/>
      <c r="D15" s="164"/>
      <c r="E15" s="164"/>
      <c r="F15" s="164"/>
      <c r="G15" s="164"/>
    </row>
    <row r="16" spans="1:13" ht="50.1" customHeight="1">
      <c r="A16" s="10" t="s">
        <v>0</v>
      </c>
      <c r="B16" s="11" t="s">
        <v>153</v>
      </c>
      <c r="C16" s="11" t="s">
        <v>117</v>
      </c>
      <c r="D16" s="11" t="s">
        <v>118</v>
      </c>
      <c r="E16" s="11" t="s">
        <v>156</v>
      </c>
      <c r="F16" s="11" t="s">
        <v>121</v>
      </c>
      <c r="G16" s="12" t="s">
        <v>122</v>
      </c>
    </row>
    <row r="17" spans="1:7" ht="12.75">
      <c r="A17" s="113" t="s">
        <v>140</v>
      </c>
      <c r="B17" s="114"/>
      <c r="C17" s="114"/>
      <c r="D17" s="114"/>
      <c r="E17" s="114"/>
      <c r="F17" s="114"/>
      <c r="G17" s="115"/>
    </row>
    <row r="18" spans="1:7" ht="12.75">
      <c r="A18" s="116" t="s">
        <v>141</v>
      </c>
      <c r="B18" s="117">
        <v>0</v>
      </c>
      <c r="C18" s="118">
        <v>0</v>
      </c>
      <c r="D18" s="118">
        <v>0</v>
      </c>
      <c r="E18" s="118">
        <v>0</v>
      </c>
      <c r="F18" s="118">
        <v>0</v>
      </c>
      <c r="G18" s="119">
        <v>0</v>
      </c>
    </row>
    <row r="19" spans="1:7" ht="12.75">
      <c r="A19" s="120" t="s">
        <v>142</v>
      </c>
      <c r="B19" s="121">
        <v>0</v>
      </c>
      <c r="C19" s="121">
        <v>0</v>
      </c>
      <c r="D19" s="121">
        <v>0</v>
      </c>
      <c r="E19" s="121">
        <v>0</v>
      </c>
      <c r="F19" s="121">
        <v>0</v>
      </c>
      <c r="G19" s="122">
        <v>0</v>
      </c>
    </row>
    <row r="20" spans="1:7" s="126" customFormat="1" ht="26.25" thickBot="1">
      <c r="A20" s="123" t="s">
        <v>143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5">
        <v>0</v>
      </c>
    </row>
    <row r="21" spans="1:7" s="126" customFormat="1" ht="14.25">
      <c r="A21" s="127"/>
      <c r="B21" s="128"/>
      <c r="C21" s="128"/>
      <c r="D21" s="128"/>
      <c r="E21" s="128"/>
      <c r="F21" s="128"/>
      <c r="G21" s="128"/>
    </row>
    <row r="22" spans="1:7" s="126" customFormat="1" ht="14.25">
      <c r="A22" s="127"/>
      <c r="B22" s="128"/>
      <c r="C22" s="128"/>
      <c r="D22" s="128"/>
      <c r="E22" s="128"/>
      <c r="F22" s="128"/>
      <c r="G22" s="128"/>
    </row>
    <row r="23" spans="1:7" s="126" customFormat="1" ht="16.5" thickBot="1">
      <c r="A23" s="165" t="s">
        <v>144</v>
      </c>
      <c r="B23" s="165"/>
      <c r="C23" s="165"/>
      <c r="D23" s="165"/>
      <c r="E23" s="165"/>
      <c r="F23" s="165"/>
      <c r="G23" s="165"/>
    </row>
    <row r="24" spans="1:7" ht="50.1" customHeight="1">
      <c r="A24" s="10" t="s">
        <v>0</v>
      </c>
      <c r="B24" s="11" t="s">
        <v>154</v>
      </c>
      <c r="C24" s="11" t="s">
        <v>117</v>
      </c>
      <c r="D24" s="11" t="s">
        <v>118</v>
      </c>
      <c r="E24" s="11" t="s">
        <v>157</v>
      </c>
      <c r="F24" s="11" t="s">
        <v>121</v>
      </c>
      <c r="G24" s="12" t="s">
        <v>122</v>
      </c>
    </row>
    <row r="25" spans="1:7" s="132" customFormat="1" ht="18">
      <c r="A25" s="129" t="s">
        <v>145</v>
      </c>
      <c r="B25" s="130">
        <f>B26+B27</f>
        <v>33847.840000000004</v>
      </c>
      <c r="C25" s="130">
        <f>C26+C27</f>
        <v>13000</v>
      </c>
      <c r="D25" s="130">
        <f t="shared" ref="D25:E25" si="8">D26+D27</f>
        <v>13000</v>
      </c>
      <c r="E25" s="130">
        <f t="shared" si="8"/>
        <v>30352.639999999999</v>
      </c>
      <c r="F25" s="130">
        <f>E25/B25*100</f>
        <v>89.673787160421455</v>
      </c>
      <c r="G25" s="131">
        <f>E25/D25*100</f>
        <v>233.48184615384616</v>
      </c>
    </row>
    <row r="26" spans="1:7" s="132" customFormat="1" ht="26.25">
      <c r="A26" s="133" t="s">
        <v>146</v>
      </c>
      <c r="B26" s="134">
        <v>34243.800000000003</v>
      </c>
      <c r="C26" s="134">
        <v>13000</v>
      </c>
      <c r="D26" s="134">
        <v>13000</v>
      </c>
      <c r="E26" s="134">
        <v>30352.639999999999</v>
      </c>
      <c r="F26" s="135">
        <f>E26/B26*100</f>
        <v>88.636891933722296</v>
      </c>
      <c r="G26" s="136">
        <f>F26/C26*100</f>
        <v>0.68182224564401772</v>
      </c>
    </row>
    <row r="27" spans="1:7" s="141" customFormat="1" ht="16.5" thickBot="1">
      <c r="A27" s="137" t="s">
        <v>147</v>
      </c>
      <c r="B27" s="138">
        <v>-395.96</v>
      </c>
      <c r="C27" s="138">
        <v>0</v>
      </c>
      <c r="D27" s="138">
        <v>0</v>
      </c>
      <c r="E27" s="138">
        <v>0</v>
      </c>
      <c r="F27" s="139">
        <f t="shared" ref="F27" si="9">E27/B27*100</f>
        <v>0</v>
      </c>
      <c r="G27" s="140"/>
    </row>
    <row r="28" spans="1:7" s="141" customFormat="1" ht="15.75">
      <c r="A28" s="142"/>
      <c r="B28" s="143"/>
      <c r="C28" s="143"/>
      <c r="D28" s="143"/>
      <c r="E28" s="143"/>
      <c r="F28" s="144"/>
      <c r="G28" s="144"/>
    </row>
    <row r="29" spans="1:7" s="145" customFormat="1" ht="16.5" thickBot="1">
      <c r="A29" s="166" t="s">
        <v>148</v>
      </c>
      <c r="B29" s="166"/>
      <c r="C29" s="166"/>
      <c r="D29" s="166"/>
      <c r="E29" s="166"/>
      <c r="F29" s="166"/>
      <c r="G29" s="166"/>
    </row>
    <row r="30" spans="1:7" s="145" customFormat="1" ht="50.1" customHeight="1">
      <c r="A30" s="158" t="s">
        <v>0</v>
      </c>
      <c r="B30" s="11" t="s">
        <v>158</v>
      </c>
      <c r="C30" s="157"/>
      <c r="D30" s="157"/>
      <c r="E30" s="11" t="s">
        <v>159</v>
      </c>
      <c r="F30" s="11" t="s">
        <v>121</v>
      </c>
    </row>
    <row r="31" spans="1:7" ht="25.5">
      <c r="A31" s="146" t="s">
        <v>149</v>
      </c>
      <c r="B31" s="147">
        <f>B32+B33</f>
        <v>30987.359999999906</v>
      </c>
      <c r="C31" s="147"/>
      <c r="D31" s="147"/>
      <c r="E31" s="147">
        <f>E32+E33</f>
        <v>-98190.539999999935</v>
      </c>
      <c r="F31" s="148">
        <f>E31/B31*100</f>
        <v>-316.87287978065967</v>
      </c>
    </row>
    <row r="32" spans="1:7" s="132" customFormat="1" ht="18">
      <c r="A32" s="149" t="s">
        <v>150</v>
      </c>
      <c r="B32" s="150">
        <f>B12+B25</f>
        <v>30987.359999999906</v>
      </c>
      <c r="C32" s="150"/>
      <c r="D32" s="150"/>
      <c r="E32" s="150">
        <v>0</v>
      </c>
      <c r="F32" s="151">
        <f>E32/B32*100</f>
        <v>0</v>
      </c>
    </row>
    <row r="33" spans="1:7" s="141" customFormat="1" ht="16.5" thickBot="1">
      <c r="A33" s="152" t="s">
        <v>151</v>
      </c>
      <c r="B33" s="153">
        <v>0</v>
      </c>
      <c r="C33" s="153"/>
      <c r="D33" s="153"/>
      <c r="E33" s="153">
        <f>E12+E25</f>
        <v>-98190.539999999935</v>
      </c>
      <c r="F33" s="154"/>
    </row>
    <row r="34" spans="1:7" s="145" customFormat="1" ht="12.75">
      <c r="A34" s="155"/>
      <c r="B34" s="1"/>
      <c r="C34" s="1"/>
      <c r="D34" s="1"/>
      <c r="E34" s="1"/>
      <c r="F34" s="1"/>
      <c r="G34" s="1"/>
    </row>
    <row r="35" spans="1:7" ht="12">
      <c r="E35" s="112"/>
    </row>
    <row r="37" spans="1:7" ht="12.75">
      <c r="E37" s="156"/>
    </row>
  </sheetData>
  <mergeCells count="6">
    <mergeCell ref="A29:G29"/>
    <mergeCell ref="A1:G1"/>
    <mergeCell ref="A2:G2"/>
    <mergeCell ref="A3:G3"/>
    <mergeCell ref="A15:G15"/>
    <mergeCell ref="A23:G23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0"/>
  <sheetViews>
    <sheetView workbookViewId="0">
      <selection sqref="A1:G1"/>
    </sheetView>
  </sheetViews>
  <sheetFormatPr defaultRowHeight="11.25"/>
  <cols>
    <col min="1" max="1" width="50.42578125" style="1" customWidth="1"/>
    <col min="2" max="5" width="15.7109375" style="1" customWidth="1"/>
    <col min="6" max="7" width="10.7109375" style="1" customWidth="1"/>
    <col min="8" max="16384" width="9.140625" style="1"/>
  </cols>
  <sheetData>
    <row r="1" spans="1:7" s="2" customFormat="1" ht="80.099999999999994" customHeight="1" thickBot="1">
      <c r="A1" s="167" t="s">
        <v>129</v>
      </c>
      <c r="B1" s="167"/>
      <c r="C1" s="167"/>
      <c r="D1" s="167"/>
      <c r="E1" s="167"/>
      <c r="F1" s="167"/>
      <c r="G1" s="167"/>
    </row>
    <row r="2" spans="1:7" s="4" customFormat="1" ht="60" customHeight="1">
      <c r="A2" s="10" t="s">
        <v>0</v>
      </c>
      <c r="B2" s="11" t="s">
        <v>119</v>
      </c>
      <c r="C2" s="11" t="s">
        <v>117</v>
      </c>
      <c r="D2" s="11" t="s">
        <v>118</v>
      </c>
      <c r="E2" s="11" t="s">
        <v>120</v>
      </c>
      <c r="F2" s="11" t="s">
        <v>121</v>
      </c>
      <c r="G2" s="12" t="s">
        <v>122</v>
      </c>
    </row>
    <row r="3" spans="1:7" s="3" customFormat="1" ht="27" customHeight="1">
      <c r="A3" s="5" t="s">
        <v>1</v>
      </c>
      <c r="B3" s="6"/>
      <c r="C3" s="6"/>
      <c r="D3" s="6"/>
      <c r="E3" s="6"/>
      <c r="F3" s="7"/>
      <c r="G3" s="8"/>
    </row>
    <row r="4" spans="1:7" s="3" customFormat="1" ht="27" customHeight="1">
      <c r="A4" s="5" t="s">
        <v>116</v>
      </c>
      <c r="B4" s="6"/>
      <c r="C4" s="6"/>
      <c r="D4" s="6"/>
      <c r="E4" s="6"/>
      <c r="F4" s="7"/>
      <c r="G4" s="8"/>
    </row>
    <row r="5" spans="1:7" s="3" customFormat="1" ht="24" customHeight="1">
      <c r="A5" s="9" t="s">
        <v>18</v>
      </c>
      <c r="B5" s="13">
        <v>673774.09</v>
      </c>
      <c r="C5" s="13">
        <v>1606805.16</v>
      </c>
      <c r="D5" s="13">
        <v>1606805.16</v>
      </c>
      <c r="E5" s="13">
        <v>758471.13</v>
      </c>
      <c r="F5" s="14">
        <v>112.57</v>
      </c>
      <c r="G5" s="15">
        <v>47.2</v>
      </c>
    </row>
    <row r="6" spans="1:7" s="3" customFormat="1" ht="24">
      <c r="A6" s="16" t="s">
        <v>19</v>
      </c>
      <c r="B6" s="17">
        <v>594314.80000000005</v>
      </c>
      <c r="C6" s="17">
        <v>1419845.17</v>
      </c>
      <c r="D6" s="17">
        <v>1419845.17</v>
      </c>
      <c r="E6" s="17">
        <v>677289.91</v>
      </c>
      <c r="F6" s="18">
        <v>113.96</v>
      </c>
      <c r="G6" s="19">
        <v>47.7</v>
      </c>
    </row>
    <row r="7" spans="1:7" s="3" customFormat="1" ht="24">
      <c r="A7" s="20" t="s">
        <v>20</v>
      </c>
      <c r="B7" s="17">
        <v>587488.12</v>
      </c>
      <c r="C7" s="21"/>
      <c r="D7" s="21"/>
      <c r="E7" s="17">
        <v>677289.91</v>
      </c>
      <c r="F7" s="18">
        <v>115.29</v>
      </c>
      <c r="G7" s="22"/>
    </row>
    <row r="8" spans="1:7" s="3" customFormat="1" ht="24">
      <c r="A8" s="23" t="s">
        <v>21</v>
      </c>
      <c r="B8" s="17">
        <v>587488.12</v>
      </c>
      <c r="C8" s="21"/>
      <c r="D8" s="21"/>
      <c r="E8" s="17">
        <v>677289.91</v>
      </c>
      <c r="F8" s="18">
        <v>115.29</v>
      </c>
      <c r="G8" s="22"/>
    </row>
    <row r="9" spans="1:7" s="3" customFormat="1" ht="24">
      <c r="A9" s="20" t="s">
        <v>22</v>
      </c>
      <c r="B9" s="17">
        <v>6826.68</v>
      </c>
      <c r="C9" s="21"/>
      <c r="D9" s="21"/>
      <c r="E9" s="21"/>
      <c r="F9" s="21"/>
      <c r="G9" s="22"/>
    </row>
    <row r="10" spans="1:7" s="3" customFormat="1" ht="24">
      <c r="A10" s="23" t="s">
        <v>23</v>
      </c>
      <c r="B10" s="17">
        <v>1024</v>
      </c>
      <c r="C10" s="21"/>
      <c r="D10" s="21"/>
      <c r="E10" s="21"/>
      <c r="F10" s="21"/>
      <c r="G10" s="22"/>
    </row>
    <row r="11" spans="1:7" s="3" customFormat="1" ht="24">
      <c r="A11" s="23" t="s">
        <v>24</v>
      </c>
      <c r="B11" s="17">
        <v>5802.68</v>
      </c>
      <c r="C11" s="21"/>
      <c r="D11" s="21"/>
      <c r="E11" s="21"/>
      <c r="F11" s="21"/>
      <c r="G11" s="22"/>
    </row>
    <row r="12" spans="1:7" s="3" customFormat="1" ht="12">
      <c r="A12" s="16" t="s">
        <v>25</v>
      </c>
      <c r="B12" s="18">
        <v>9.5500000000000007</v>
      </c>
      <c r="C12" s="18">
        <v>7.96</v>
      </c>
      <c r="D12" s="18">
        <v>7.96</v>
      </c>
      <c r="E12" s="18">
        <v>5.05</v>
      </c>
      <c r="F12" s="18">
        <v>52.88</v>
      </c>
      <c r="G12" s="19">
        <v>63.44</v>
      </c>
    </row>
    <row r="13" spans="1:7" s="3" customFormat="1" ht="12">
      <c r="A13" s="20" t="s">
        <v>26</v>
      </c>
      <c r="B13" s="18">
        <v>9.5500000000000007</v>
      </c>
      <c r="C13" s="21"/>
      <c r="D13" s="21"/>
      <c r="E13" s="18">
        <v>5.05</v>
      </c>
      <c r="F13" s="18">
        <v>52.88</v>
      </c>
      <c r="G13" s="22"/>
    </row>
    <row r="14" spans="1:7" s="3" customFormat="1" ht="12">
      <c r="A14" s="23" t="s">
        <v>27</v>
      </c>
      <c r="B14" s="18">
        <v>9.5500000000000007</v>
      </c>
      <c r="C14" s="21"/>
      <c r="D14" s="21"/>
      <c r="E14" s="18">
        <v>5.05</v>
      </c>
      <c r="F14" s="18">
        <v>52.88</v>
      </c>
      <c r="G14" s="22"/>
    </row>
    <row r="15" spans="1:7" s="3" customFormat="1" ht="24">
      <c r="A15" s="16" t="s">
        <v>28</v>
      </c>
      <c r="B15" s="17">
        <v>4838.01</v>
      </c>
      <c r="C15" s="17">
        <v>8200</v>
      </c>
      <c r="D15" s="17">
        <v>8200</v>
      </c>
      <c r="E15" s="17">
        <v>1660</v>
      </c>
      <c r="F15" s="18">
        <v>34.31</v>
      </c>
      <c r="G15" s="19">
        <v>20.239999999999998</v>
      </c>
    </row>
    <row r="16" spans="1:7" s="3" customFormat="1" ht="12">
      <c r="A16" s="20" t="s">
        <v>29</v>
      </c>
      <c r="B16" s="17">
        <v>4838.01</v>
      </c>
      <c r="C16" s="21"/>
      <c r="D16" s="21"/>
      <c r="E16" s="17">
        <v>1660</v>
      </c>
      <c r="F16" s="18">
        <v>34.31</v>
      </c>
      <c r="G16" s="22"/>
    </row>
    <row r="17" spans="1:7" s="3" customFormat="1" ht="12">
      <c r="A17" s="23" t="s">
        <v>30</v>
      </c>
      <c r="B17" s="17">
        <v>4838.01</v>
      </c>
      <c r="C17" s="21"/>
      <c r="D17" s="21"/>
      <c r="E17" s="17">
        <v>1660</v>
      </c>
      <c r="F17" s="18">
        <v>34.31</v>
      </c>
      <c r="G17" s="22"/>
    </row>
    <row r="18" spans="1:7" s="3" customFormat="1" ht="24">
      <c r="A18" s="16" t="s">
        <v>31</v>
      </c>
      <c r="B18" s="17">
        <v>16836.59</v>
      </c>
      <c r="C18" s="17">
        <v>21474.78</v>
      </c>
      <c r="D18" s="17">
        <v>21474.78</v>
      </c>
      <c r="E18" s="17">
        <v>9130.58</v>
      </c>
      <c r="F18" s="18">
        <v>54.23</v>
      </c>
      <c r="G18" s="19">
        <v>42.52</v>
      </c>
    </row>
    <row r="19" spans="1:7" s="3" customFormat="1" ht="24">
      <c r="A19" s="20" t="s">
        <v>32</v>
      </c>
      <c r="B19" s="17">
        <v>16836.59</v>
      </c>
      <c r="C19" s="21"/>
      <c r="D19" s="21"/>
      <c r="E19" s="17">
        <v>9130.58</v>
      </c>
      <c r="F19" s="18">
        <v>54.23</v>
      </c>
      <c r="G19" s="22"/>
    </row>
    <row r="20" spans="1:7" s="4" customFormat="1" ht="12">
      <c r="A20" s="24" t="s">
        <v>33</v>
      </c>
      <c r="B20" s="25">
        <v>16836.59</v>
      </c>
      <c r="C20" s="26"/>
      <c r="D20" s="26"/>
      <c r="E20" s="25">
        <v>9130.58</v>
      </c>
      <c r="F20" s="27">
        <v>54.23</v>
      </c>
      <c r="G20" s="28"/>
    </row>
    <row r="21" spans="1:7" s="3" customFormat="1" ht="24">
      <c r="A21" s="16" t="s">
        <v>34</v>
      </c>
      <c r="B21" s="17">
        <v>57775.14</v>
      </c>
      <c r="C21" s="17">
        <v>157277.25</v>
      </c>
      <c r="D21" s="17">
        <v>157277.25</v>
      </c>
      <c r="E21" s="17">
        <v>70385.59</v>
      </c>
      <c r="F21" s="18">
        <v>121.83</v>
      </c>
      <c r="G21" s="19">
        <v>44.75</v>
      </c>
    </row>
    <row r="22" spans="1:7" s="3" customFormat="1" ht="24">
      <c r="A22" s="20" t="s">
        <v>35</v>
      </c>
      <c r="B22" s="17">
        <v>57775.14</v>
      </c>
      <c r="C22" s="21"/>
      <c r="D22" s="21"/>
      <c r="E22" s="17">
        <v>70385.59</v>
      </c>
      <c r="F22" s="18">
        <v>121.83</v>
      </c>
      <c r="G22" s="22"/>
    </row>
    <row r="23" spans="1:7" s="3" customFormat="1" ht="24">
      <c r="A23" s="23" t="s">
        <v>36</v>
      </c>
      <c r="B23" s="17">
        <v>57775.14</v>
      </c>
      <c r="C23" s="21"/>
      <c r="D23" s="21"/>
      <c r="E23" s="17">
        <v>70385.59</v>
      </c>
      <c r="F23" s="18">
        <v>121.83</v>
      </c>
      <c r="G23" s="22"/>
    </row>
    <row r="24" spans="1:7" s="3" customFormat="1" ht="25.5" customHeight="1">
      <c r="A24" s="5" t="s">
        <v>15</v>
      </c>
      <c r="B24" s="29">
        <v>673774.09</v>
      </c>
      <c r="C24" s="29">
        <v>1606805.16</v>
      </c>
      <c r="D24" s="29">
        <v>1606805.16</v>
      </c>
      <c r="E24" s="29">
        <v>758471.13</v>
      </c>
      <c r="F24" s="30">
        <v>112.57</v>
      </c>
      <c r="G24" s="31">
        <v>47.2</v>
      </c>
    </row>
    <row r="25" spans="1:7" s="3" customFormat="1" ht="24" customHeight="1">
      <c r="A25" s="32" t="s">
        <v>37</v>
      </c>
      <c r="B25" s="33">
        <v>675756.91</v>
      </c>
      <c r="C25" s="33">
        <v>1610012.53</v>
      </c>
      <c r="D25" s="33">
        <v>1610012.53</v>
      </c>
      <c r="E25" s="33">
        <v>881675.71</v>
      </c>
      <c r="F25" s="34">
        <v>130.47</v>
      </c>
      <c r="G25" s="35">
        <v>54.76</v>
      </c>
    </row>
    <row r="26" spans="1:7" s="3" customFormat="1" ht="12">
      <c r="A26" s="16" t="s">
        <v>38</v>
      </c>
      <c r="B26" s="17">
        <v>596082.92000000004</v>
      </c>
      <c r="C26" s="17">
        <v>1459223.25</v>
      </c>
      <c r="D26" s="17">
        <v>1459223.25</v>
      </c>
      <c r="E26" s="17">
        <v>796096.82</v>
      </c>
      <c r="F26" s="18">
        <v>133.55000000000001</v>
      </c>
      <c r="G26" s="19">
        <v>54.56</v>
      </c>
    </row>
    <row r="27" spans="1:7" s="3" customFormat="1" ht="12">
      <c r="A27" s="16" t="s">
        <v>39</v>
      </c>
      <c r="B27" s="17">
        <v>494859.33</v>
      </c>
      <c r="C27" s="21"/>
      <c r="D27" s="21"/>
      <c r="E27" s="17">
        <v>659698.55000000005</v>
      </c>
      <c r="F27" s="18">
        <v>133.31</v>
      </c>
      <c r="G27" s="22"/>
    </row>
    <row r="28" spans="1:7" s="3" customFormat="1" ht="12">
      <c r="A28" s="23" t="s">
        <v>40</v>
      </c>
      <c r="B28" s="17">
        <v>494859.33</v>
      </c>
      <c r="C28" s="21"/>
      <c r="D28" s="21"/>
      <c r="E28" s="17">
        <v>659698.55000000005</v>
      </c>
      <c r="F28" s="18">
        <v>133.31</v>
      </c>
      <c r="G28" s="22"/>
    </row>
    <row r="29" spans="1:7" s="3" customFormat="1" ht="12">
      <c r="A29" s="16" t="s">
        <v>41</v>
      </c>
      <c r="B29" s="17">
        <v>19571.759999999998</v>
      </c>
      <c r="C29" s="21"/>
      <c r="D29" s="21"/>
      <c r="E29" s="17">
        <v>27547.99</v>
      </c>
      <c r="F29" s="18">
        <v>140.75</v>
      </c>
      <c r="G29" s="22"/>
    </row>
    <row r="30" spans="1:7" s="3" customFormat="1" ht="12">
      <c r="A30" s="23" t="s">
        <v>42</v>
      </c>
      <c r="B30" s="17">
        <v>19571.759999999998</v>
      </c>
      <c r="C30" s="21"/>
      <c r="D30" s="21"/>
      <c r="E30" s="17">
        <v>27547.99</v>
      </c>
      <c r="F30" s="18">
        <v>140.75</v>
      </c>
      <c r="G30" s="22"/>
    </row>
    <row r="31" spans="1:7" s="3" customFormat="1" ht="12">
      <c r="A31" s="16" t="s">
        <v>43</v>
      </c>
      <c r="B31" s="17">
        <v>81651.83</v>
      </c>
      <c r="C31" s="21"/>
      <c r="D31" s="21"/>
      <c r="E31" s="17">
        <v>108850.28</v>
      </c>
      <c r="F31" s="18">
        <v>133.31</v>
      </c>
      <c r="G31" s="22"/>
    </row>
    <row r="32" spans="1:7" s="3" customFormat="1" ht="12">
      <c r="A32" s="23" t="s">
        <v>44</v>
      </c>
      <c r="B32" s="17">
        <v>81651.83</v>
      </c>
      <c r="C32" s="21"/>
      <c r="D32" s="21"/>
      <c r="E32" s="17">
        <v>108850.28</v>
      </c>
      <c r="F32" s="18">
        <v>133.31</v>
      </c>
      <c r="G32" s="22"/>
    </row>
    <row r="33" spans="1:7" s="3" customFormat="1" ht="12">
      <c r="A33" s="16" t="s">
        <v>45</v>
      </c>
      <c r="B33" s="17">
        <v>78570.45</v>
      </c>
      <c r="C33" s="17">
        <v>148355.10999999999</v>
      </c>
      <c r="D33" s="17">
        <v>148355.10999999999</v>
      </c>
      <c r="E33" s="17">
        <v>83916.28</v>
      </c>
      <c r="F33" s="18">
        <v>106.8</v>
      </c>
      <c r="G33" s="19">
        <v>56.56</v>
      </c>
    </row>
    <row r="34" spans="1:7" s="3" customFormat="1" ht="12">
      <c r="A34" s="16" t="s">
        <v>46</v>
      </c>
      <c r="B34" s="17">
        <v>25869.73</v>
      </c>
      <c r="C34" s="21"/>
      <c r="D34" s="21"/>
      <c r="E34" s="17">
        <v>26858.87</v>
      </c>
      <c r="F34" s="18">
        <v>103.82</v>
      </c>
      <c r="G34" s="22"/>
    </row>
    <row r="35" spans="1:7" s="3" customFormat="1" ht="12">
      <c r="A35" s="23" t="s">
        <v>47</v>
      </c>
      <c r="B35" s="17">
        <v>7395.15</v>
      </c>
      <c r="C35" s="21"/>
      <c r="D35" s="21"/>
      <c r="E35" s="17">
        <v>7828.3</v>
      </c>
      <c r="F35" s="18">
        <v>105.86</v>
      </c>
      <c r="G35" s="22"/>
    </row>
    <row r="36" spans="1:7" s="3" customFormat="1" ht="12">
      <c r="A36" s="23" t="s">
        <v>48</v>
      </c>
      <c r="B36" s="17">
        <v>17911.53</v>
      </c>
      <c r="C36" s="21"/>
      <c r="D36" s="21"/>
      <c r="E36" s="17">
        <v>18238.57</v>
      </c>
      <c r="F36" s="18">
        <v>101.83</v>
      </c>
      <c r="G36" s="22"/>
    </row>
    <row r="37" spans="1:7" s="3" customFormat="1" ht="12">
      <c r="A37" s="23" t="s">
        <v>49</v>
      </c>
      <c r="B37" s="18">
        <v>339.05</v>
      </c>
      <c r="C37" s="21"/>
      <c r="D37" s="21"/>
      <c r="E37" s="18">
        <v>565</v>
      </c>
      <c r="F37" s="18">
        <v>166.64</v>
      </c>
      <c r="G37" s="22"/>
    </row>
    <row r="38" spans="1:7" s="3" customFormat="1" ht="12">
      <c r="A38" s="23" t="s">
        <v>50</v>
      </c>
      <c r="B38" s="18">
        <v>224</v>
      </c>
      <c r="C38" s="21"/>
      <c r="D38" s="21"/>
      <c r="E38" s="18">
        <v>227</v>
      </c>
      <c r="F38" s="18">
        <v>101.34</v>
      </c>
      <c r="G38" s="22"/>
    </row>
    <row r="39" spans="1:7" s="3" customFormat="1" ht="12">
      <c r="A39" s="16" t="s">
        <v>51</v>
      </c>
      <c r="B39" s="17">
        <v>23818.22</v>
      </c>
      <c r="C39" s="21"/>
      <c r="D39" s="21"/>
      <c r="E39" s="17">
        <v>31263.599999999999</v>
      </c>
      <c r="F39" s="18">
        <v>131.26</v>
      </c>
      <c r="G39" s="22"/>
    </row>
    <row r="40" spans="1:7" s="3" customFormat="1" ht="12">
      <c r="A40" s="23" t="s">
        <v>52</v>
      </c>
      <c r="B40" s="17">
        <v>5778.37</v>
      </c>
      <c r="C40" s="21"/>
      <c r="D40" s="21"/>
      <c r="E40" s="17">
        <v>8980.65</v>
      </c>
      <c r="F40" s="18">
        <v>155.41999999999999</v>
      </c>
      <c r="G40" s="22"/>
    </row>
    <row r="41" spans="1:7" s="3" customFormat="1" ht="12">
      <c r="A41" s="23" t="s">
        <v>53</v>
      </c>
      <c r="B41" s="17">
        <v>2755.48</v>
      </c>
      <c r="C41" s="21"/>
      <c r="D41" s="21"/>
      <c r="E41" s="17">
        <v>2364.14</v>
      </c>
      <c r="F41" s="18">
        <v>85.8</v>
      </c>
      <c r="G41" s="22"/>
    </row>
    <row r="42" spans="1:7" s="3" customFormat="1" ht="12">
      <c r="A42" s="23" t="s">
        <v>54</v>
      </c>
      <c r="B42" s="17">
        <v>13554.29</v>
      </c>
      <c r="C42" s="21"/>
      <c r="D42" s="21"/>
      <c r="E42" s="17">
        <v>18158.2</v>
      </c>
      <c r="F42" s="18">
        <v>133.97</v>
      </c>
      <c r="G42" s="22"/>
    </row>
    <row r="43" spans="1:7" s="3" customFormat="1" ht="12">
      <c r="A43" s="23" t="s">
        <v>55</v>
      </c>
      <c r="B43" s="17">
        <v>1664.67</v>
      </c>
      <c r="C43" s="21"/>
      <c r="D43" s="21"/>
      <c r="E43" s="17">
        <v>1318.93</v>
      </c>
      <c r="F43" s="18">
        <v>79.23</v>
      </c>
      <c r="G43" s="22"/>
    </row>
    <row r="44" spans="1:7" s="3" customFormat="1" ht="12">
      <c r="A44" s="23" t="s">
        <v>56</v>
      </c>
      <c r="B44" s="18">
        <v>65.41</v>
      </c>
      <c r="C44" s="21"/>
      <c r="D44" s="21"/>
      <c r="E44" s="18">
        <v>441.68</v>
      </c>
      <c r="F44" s="18">
        <v>675.25</v>
      </c>
      <c r="G44" s="22"/>
    </row>
    <row r="45" spans="1:7" s="3" customFormat="1" ht="12">
      <c r="A45" s="16" t="s">
        <v>57</v>
      </c>
      <c r="B45" s="17">
        <v>22986.73</v>
      </c>
      <c r="C45" s="21"/>
      <c r="D45" s="21"/>
      <c r="E45" s="17">
        <v>21100.44</v>
      </c>
      <c r="F45" s="18">
        <v>91.79</v>
      </c>
      <c r="G45" s="22"/>
    </row>
    <row r="46" spans="1:7" s="3" customFormat="1" ht="12">
      <c r="A46" s="23" t="s">
        <v>58</v>
      </c>
      <c r="B46" s="17">
        <v>6395.92</v>
      </c>
      <c r="C46" s="21"/>
      <c r="D46" s="21"/>
      <c r="E46" s="17">
        <v>6314.63</v>
      </c>
      <c r="F46" s="18">
        <v>98.73</v>
      </c>
      <c r="G46" s="22"/>
    </row>
    <row r="47" spans="1:7" s="3" customFormat="1" ht="12">
      <c r="A47" s="23" t="s">
        <v>59</v>
      </c>
      <c r="B47" s="17">
        <v>2192.7800000000002</v>
      </c>
      <c r="C47" s="21"/>
      <c r="D47" s="21"/>
      <c r="E47" s="17">
        <v>1313.09</v>
      </c>
      <c r="F47" s="18">
        <v>59.88</v>
      </c>
      <c r="G47" s="22"/>
    </row>
    <row r="48" spans="1:7" s="3" customFormat="1" ht="12">
      <c r="A48" s="23" t="s">
        <v>60</v>
      </c>
      <c r="B48" s="21"/>
      <c r="C48" s="21"/>
      <c r="D48" s="21"/>
      <c r="E48" s="18">
        <v>50</v>
      </c>
      <c r="F48" s="21"/>
      <c r="G48" s="22"/>
    </row>
    <row r="49" spans="1:7" s="3" customFormat="1" ht="12">
      <c r="A49" s="23" t="s">
        <v>61</v>
      </c>
      <c r="B49" s="17">
        <v>6582.81</v>
      </c>
      <c r="C49" s="21"/>
      <c r="D49" s="21"/>
      <c r="E49" s="17">
        <v>5058.5200000000004</v>
      </c>
      <c r="F49" s="18">
        <v>76.84</v>
      </c>
      <c r="G49" s="22"/>
    </row>
    <row r="50" spans="1:7" s="3" customFormat="1" ht="12">
      <c r="A50" s="23" t="s">
        <v>62</v>
      </c>
      <c r="B50" s="17">
        <v>1254.94</v>
      </c>
      <c r="C50" s="21"/>
      <c r="D50" s="21"/>
      <c r="E50" s="21"/>
      <c r="F50" s="21"/>
      <c r="G50" s="22"/>
    </row>
    <row r="51" spans="1:7" s="3" customFormat="1" ht="12">
      <c r="A51" s="23" t="s">
        <v>63</v>
      </c>
      <c r="B51" s="18">
        <v>277.5</v>
      </c>
      <c r="C51" s="21"/>
      <c r="D51" s="21"/>
      <c r="E51" s="17">
        <v>2839.08</v>
      </c>
      <c r="F51" s="17">
        <v>1023.09</v>
      </c>
      <c r="G51" s="22"/>
    </row>
    <row r="52" spans="1:7" s="3" customFormat="1" ht="12">
      <c r="A52" s="23" t="s">
        <v>64</v>
      </c>
      <c r="B52" s="18">
        <v>921.4</v>
      </c>
      <c r="C52" s="21"/>
      <c r="D52" s="21"/>
      <c r="E52" s="18">
        <v>559.69000000000005</v>
      </c>
      <c r="F52" s="18">
        <v>60.74</v>
      </c>
      <c r="G52" s="22"/>
    </row>
    <row r="53" spans="1:7" s="3" customFormat="1" ht="12">
      <c r="A53" s="23" t="s">
        <v>65</v>
      </c>
      <c r="B53" s="17">
        <v>3482.04</v>
      </c>
      <c r="C53" s="21"/>
      <c r="D53" s="21"/>
      <c r="E53" s="17">
        <v>2926.65</v>
      </c>
      <c r="F53" s="18">
        <v>84.05</v>
      </c>
      <c r="G53" s="22"/>
    </row>
    <row r="54" spans="1:7" s="3" customFormat="1" ht="12">
      <c r="A54" s="23" t="s">
        <v>66</v>
      </c>
      <c r="B54" s="17">
        <v>1879.34</v>
      </c>
      <c r="C54" s="21"/>
      <c r="D54" s="21"/>
      <c r="E54" s="17">
        <v>2038.78</v>
      </c>
      <c r="F54" s="18">
        <v>108.48</v>
      </c>
      <c r="G54" s="22"/>
    </row>
    <row r="55" spans="1:7" s="3" customFormat="1" ht="12">
      <c r="A55" s="16" t="s">
        <v>67</v>
      </c>
      <c r="B55" s="17">
        <v>5895.77</v>
      </c>
      <c r="C55" s="21"/>
      <c r="D55" s="21"/>
      <c r="E55" s="17">
        <v>4693.37</v>
      </c>
      <c r="F55" s="18">
        <v>79.61</v>
      </c>
      <c r="G55" s="22"/>
    </row>
    <row r="56" spans="1:7" s="3" customFormat="1" ht="12">
      <c r="A56" s="23" t="s">
        <v>68</v>
      </c>
      <c r="B56" s="18">
        <v>471.8</v>
      </c>
      <c r="C56" s="21"/>
      <c r="D56" s="21"/>
      <c r="E56" s="18">
        <v>180.46</v>
      </c>
      <c r="F56" s="18">
        <v>38.25</v>
      </c>
      <c r="G56" s="22"/>
    </row>
    <row r="57" spans="1:7" s="3" customFormat="1" ht="12">
      <c r="A57" s="23" t="s">
        <v>69</v>
      </c>
      <c r="B57" s="18">
        <v>175</v>
      </c>
      <c r="C57" s="21"/>
      <c r="D57" s="21"/>
      <c r="E57" s="18">
        <v>215</v>
      </c>
      <c r="F57" s="18">
        <v>122.86</v>
      </c>
      <c r="G57" s="22"/>
    </row>
    <row r="58" spans="1:7" s="3" customFormat="1" ht="12">
      <c r="A58" s="23" t="s">
        <v>70</v>
      </c>
      <c r="B58" s="18">
        <v>980</v>
      </c>
      <c r="C58" s="21"/>
      <c r="D58" s="21"/>
      <c r="E58" s="17">
        <v>2664</v>
      </c>
      <c r="F58" s="18">
        <v>271.83999999999997</v>
      </c>
      <c r="G58" s="22"/>
    </row>
    <row r="59" spans="1:7" s="3" customFormat="1" ht="12">
      <c r="A59" s="23" t="s">
        <v>71</v>
      </c>
      <c r="B59" s="17">
        <v>4268.97</v>
      </c>
      <c r="C59" s="21"/>
      <c r="D59" s="21"/>
      <c r="E59" s="17">
        <v>1633.91</v>
      </c>
      <c r="F59" s="18">
        <v>38.270000000000003</v>
      </c>
      <c r="G59" s="22"/>
    </row>
    <row r="60" spans="1:7" s="3" customFormat="1" ht="12">
      <c r="A60" s="16" t="s">
        <v>72</v>
      </c>
      <c r="B60" s="18">
        <v>91.32</v>
      </c>
      <c r="C60" s="17">
        <v>180</v>
      </c>
      <c r="D60" s="17">
        <v>180</v>
      </c>
      <c r="E60" s="18">
        <v>92.63</v>
      </c>
      <c r="F60" s="18">
        <v>101.43</v>
      </c>
      <c r="G60" s="19">
        <v>51.46</v>
      </c>
    </row>
    <row r="61" spans="1:7" s="3" customFormat="1" ht="12">
      <c r="A61" s="16" t="s">
        <v>73</v>
      </c>
      <c r="B61" s="18">
        <v>91.32</v>
      </c>
      <c r="C61" s="21"/>
      <c r="D61" s="21"/>
      <c r="E61" s="18">
        <v>92.63</v>
      </c>
      <c r="F61" s="18">
        <v>101.43</v>
      </c>
      <c r="G61" s="22"/>
    </row>
    <row r="62" spans="1:7" s="3" customFormat="1" ht="12">
      <c r="A62" s="23" t="s">
        <v>74</v>
      </c>
      <c r="B62" s="18">
        <v>90.87</v>
      </c>
      <c r="C62" s="21"/>
      <c r="D62" s="21"/>
      <c r="E62" s="18">
        <v>92.63</v>
      </c>
      <c r="F62" s="18">
        <v>101.94</v>
      </c>
      <c r="G62" s="22"/>
    </row>
    <row r="63" spans="1:7" s="3" customFormat="1" ht="24">
      <c r="A63" s="23" t="s">
        <v>75</v>
      </c>
      <c r="B63" s="18">
        <v>0.45</v>
      </c>
      <c r="C63" s="21"/>
      <c r="D63" s="21"/>
      <c r="E63" s="21"/>
      <c r="F63" s="21"/>
      <c r="G63" s="22"/>
    </row>
    <row r="64" spans="1:7" s="3" customFormat="1" ht="24">
      <c r="A64" s="16" t="s">
        <v>76</v>
      </c>
      <c r="B64" s="18">
        <v>348.34</v>
      </c>
      <c r="C64" s="17">
        <v>1592.67</v>
      </c>
      <c r="D64" s="17">
        <v>1592.67</v>
      </c>
      <c r="E64" s="18">
        <v>923.17</v>
      </c>
      <c r="F64" s="18">
        <v>265.02</v>
      </c>
      <c r="G64" s="19">
        <v>57.96</v>
      </c>
    </row>
    <row r="65" spans="1:7" s="3" customFormat="1" ht="12">
      <c r="A65" s="16" t="s">
        <v>77</v>
      </c>
      <c r="B65" s="18">
        <v>348.34</v>
      </c>
      <c r="C65" s="21"/>
      <c r="D65" s="21"/>
      <c r="E65" s="18">
        <v>923.17</v>
      </c>
      <c r="F65" s="18">
        <v>265.02</v>
      </c>
      <c r="G65" s="22"/>
    </row>
    <row r="66" spans="1:7" s="3" customFormat="1" ht="12">
      <c r="A66" s="23" t="s">
        <v>78</v>
      </c>
      <c r="B66" s="18">
        <v>348.34</v>
      </c>
      <c r="C66" s="21"/>
      <c r="D66" s="21"/>
      <c r="E66" s="18">
        <v>923.17</v>
      </c>
      <c r="F66" s="18">
        <v>265.02</v>
      </c>
      <c r="G66" s="22"/>
    </row>
    <row r="67" spans="1:7" s="3" customFormat="1" ht="24">
      <c r="A67" s="16" t="s">
        <v>79</v>
      </c>
      <c r="B67" s="18">
        <v>663.88</v>
      </c>
      <c r="C67" s="18">
        <v>661.5</v>
      </c>
      <c r="D67" s="18">
        <v>661.5</v>
      </c>
      <c r="E67" s="18">
        <v>646.80999999999995</v>
      </c>
      <c r="F67" s="18">
        <v>97.43</v>
      </c>
      <c r="G67" s="19">
        <v>97.78</v>
      </c>
    </row>
    <row r="68" spans="1:7" s="3" customFormat="1" ht="12">
      <c r="A68" s="16" t="s">
        <v>80</v>
      </c>
      <c r="B68" s="18">
        <v>663.88</v>
      </c>
      <c r="C68" s="21"/>
      <c r="D68" s="21"/>
      <c r="E68" s="18">
        <v>646.80999999999995</v>
      </c>
      <c r="F68" s="18">
        <v>97.43</v>
      </c>
      <c r="G68" s="22"/>
    </row>
    <row r="69" spans="1:7" s="3" customFormat="1" ht="12">
      <c r="A69" s="23" t="s">
        <v>81</v>
      </c>
      <c r="B69" s="18">
        <v>663.88</v>
      </c>
      <c r="C69" s="21"/>
      <c r="D69" s="21"/>
      <c r="E69" s="18">
        <v>646.80999999999995</v>
      </c>
      <c r="F69" s="18">
        <v>97.43</v>
      </c>
      <c r="G69" s="22"/>
    </row>
    <row r="70" spans="1:7" s="3" customFormat="1" ht="23.25" customHeight="1">
      <c r="A70" s="9" t="s">
        <v>82</v>
      </c>
      <c r="B70" s="14">
        <v>877.66</v>
      </c>
      <c r="C70" s="13">
        <v>9792.6299999999992</v>
      </c>
      <c r="D70" s="13">
        <v>9792.6299999999992</v>
      </c>
      <c r="E70" s="13">
        <v>5338.6</v>
      </c>
      <c r="F70" s="14">
        <v>608.28</v>
      </c>
      <c r="G70" s="15">
        <v>54.52</v>
      </c>
    </row>
    <row r="71" spans="1:7" s="3" customFormat="1" ht="12">
      <c r="A71" s="16" t="s">
        <v>83</v>
      </c>
      <c r="B71" s="18">
        <v>877.66</v>
      </c>
      <c r="C71" s="17">
        <v>9792.6299999999992</v>
      </c>
      <c r="D71" s="17">
        <v>9792.6299999999992</v>
      </c>
      <c r="E71" s="17">
        <v>5338.6</v>
      </c>
      <c r="F71" s="18">
        <v>608.28</v>
      </c>
      <c r="G71" s="19">
        <v>54.52</v>
      </c>
    </row>
    <row r="72" spans="1:7" s="3" customFormat="1" ht="12">
      <c r="A72" s="16" t="s">
        <v>84</v>
      </c>
      <c r="B72" s="18">
        <v>830.25</v>
      </c>
      <c r="C72" s="21"/>
      <c r="D72" s="21"/>
      <c r="E72" s="17">
        <v>5326.87</v>
      </c>
      <c r="F72" s="18">
        <v>641.6</v>
      </c>
      <c r="G72" s="22"/>
    </row>
    <row r="73" spans="1:7" s="3" customFormat="1" ht="12">
      <c r="A73" s="23" t="s">
        <v>85</v>
      </c>
      <c r="B73" s="18">
        <v>52.5</v>
      </c>
      <c r="C73" s="21"/>
      <c r="D73" s="21"/>
      <c r="E73" s="17">
        <v>2281.7199999999998</v>
      </c>
      <c r="F73" s="17">
        <v>4346.13</v>
      </c>
      <c r="G73" s="22"/>
    </row>
    <row r="74" spans="1:7" s="3" customFormat="1" ht="12">
      <c r="A74" s="23" t="s">
        <v>86</v>
      </c>
      <c r="B74" s="18">
        <v>384.8</v>
      </c>
      <c r="C74" s="21"/>
      <c r="D74" s="21"/>
      <c r="E74" s="21"/>
      <c r="F74" s="21"/>
      <c r="G74" s="22"/>
    </row>
    <row r="75" spans="1:7" s="4" customFormat="1" ht="12">
      <c r="A75" s="24" t="s">
        <v>87</v>
      </c>
      <c r="B75" s="26"/>
      <c r="C75" s="26"/>
      <c r="D75" s="26"/>
      <c r="E75" s="25">
        <v>1317.11</v>
      </c>
      <c r="F75" s="26"/>
      <c r="G75" s="28"/>
    </row>
    <row r="76" spans="1:7" ht="12">
      <c r="A76" s="23" t="s">
        <v>88</v>
      </c>
      <c r="B76" s="18">
        <v>392.95</v>
      </c>
      <c r="C76" s="21"/>
      <c r="D76" s="21"/>
      <c r="E76" s="17">
        <v>1728.04</v>
      </c>
      <c r="F76" s="18">
        <v>439.76</v>
      </c>
      <c r="G76" s="22"/>
    </row>
    <row r="77" spans="1:7" ht="12">
      <c r="A77" s="16" t="s">
        <v>89</v>
      </c>
      <c r="B77" s="18">
        <v>47.41</v>
      </c>
      <c r="C77" s="21"/>
      <c r="D77" s="21"/>
      <c r="E77" s="18">
        <v>11.73</v>
      </c>
      <c r="F77" s="18">
        <v>24.74</v>
      </c>
      <c r="G77" s="22"/>
    </row>
    <row r="78" spans="1:7" ht="12">
      <c r="A78" s="23" t="s">
        <v>90</v>
      </c>
      <c r="B78" s="18">
        <v>47.41</v>
      </c>
      <c r="C78" s="21"/>
      <c r="D78" s="21"/>
      <c r="E78" s="18">
        <v>11.73</v>
      </c>
      <c r="F78" s="18">
        <v>24.74</v>
      </c>
      <c r="G78" s="22"/>
    </row>
    <row r="79" spans="1:7" ht="24" customHeight="1">
      <c r="A79" s="5" t="s">
        <v>17</v>
      </c>
      <c r="B79" s="29">
        <v>676634.57</v>
      </c>
      <c r="C79" s="29">
        <v>1619805.16</v>
      </c>
      <c r="D79" s="29">
        <v>1619805.16</v>
      </c>
      <c r="E79" s="29">
        <v>887014.31</v>
      </c>
      <c r="F79" s="30">
        <v>131.09</v>
      </c>
      <c r="G79" s="31">
        <v>54.76</v>
      </c>
    </row>
    <row r="80" spans="1:7" ht="12" thickBot="1">
      <c r="A80" s="36"/>
      <c r="B80" s="37"/>
      <c r="C80" s="37"/>
      <c r="D80" s="37"/>
      <c r="E80" s="37"/>
      <c r="F80" s="37"/>
      <c r="G80" s="38"/>
    </row>
  </sheetData>
  <mergeCells count="1">
    <mergeCell ref="A1:G1"/>
  </mergeCells>
  <pageMargins left="0.7" right="0.7" top="0.75" bottom="0.75" header="0.3" footer="0.3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showGridLines="0" workbookViewId="0">
      <selection activeCell="B2" sqref="B1:B1048576"/>
    </sheetView>
  </sheetViews>
  <sheetFormatPr defaultRowHeight="11.25"/>
  <cols>
    <col min="1" max="1" width="36.5703125" style="1" bestFit="1" customWidth="1"/>
    <col min="2" max="5" width="15.7109375" style="1" customWidth="1"/>
    <col min="6" max="7" width="10.7109375" style="1" customWidth="1"/>
    <col min="8" max="16384" width="9.140625" style="1"/>
  </cols>
  <sheetData>
    <row r="1" spans="1:7" s="2" customFormat="1" ht="80.099999999999994" customHeight="1" thickBot="1">
      <c r="A1" s="167" t="s">
        <v>128</v>
      </c>
      <c r="B1" s="167"/>
      <c r="C1" s="167"/>
      <c r="D1" s="167"/>
      <c r="E1" s="167"/>
      <c r="F1" s="167"/>
      <c r="G1" s="167"/>
    </row>
    <row r="2" spans="1:7" s="4" customFormat="1" ht="60" customHeight="1">
      <c r="A2" s="10" t="s">
        <v>0</v>
      </c>
      <c r="B2" s="11" t="s">
        <v>119</v>
      </c>
      <c r="C2" s="11" t="s">
        <v>117</v>
      </c>
      <c r="D2" s="11" t="s">
        <v>118</v>
      </c>
      <c r="E2" s="11" t="s">
        <v>120</v>
      </c>
      <c r="F2" s="11" t="s">
        <v>121</v>
      </c>
      <c r="G2" s="12" t="s">
        <v>122</v>
      </c>
    </row>
    <row r="3" spans="1:7" s="3" customFormat="1" ht="27" customHeight="1">
      <c r="A3" s="5" t="s">
        <v>1</v>
      </c>
      <c r="B3" s="6"/>
      <c r="C3" s="6"/>
      <c r="D3" s="6"/>
      <c r="E3" s="6"/>
      <c r="F3" s="7"/>
      <c r="G3" s="8"/>
    </row>
    <row r="4" spans="1:7" s="3" customFormat="1" ht="27" customHeight="1">
      <c r="A4" s="5" t="s">
        <v>116</v>
      </c>
      <c r="B4" s="6"/>
      <c r="C4" s="6"/>
      <c r="D4" s="6"/>
      <c r="E4" s="6"/>
      <c r="F4" s="7"/>
      <c r="G4" s="8"/>
    </row>
    <row r="5" spans="1:7" s="3" customFormat="1" ht="12">
      <c r="A5" s="50" t="s">
        <v>2</v>
      </c>
      <c r="B5" s="51">
        <v>8303.0499999999993</v>
      </c>
      <c r="C5" s="51">
        <v>34990.92</v>
      </c>
      <c r="D5" s="51">
        <v>34990.92</v>
      </c>
      <c r="E5" s="51">
        <v>10613.64</v>
      </c>
      <c r="F5" s="52">
        <v>127.83</v>
      </c>
      <c r="G5" s="53">
        <v>30.33</v>
      </c>
    </row>
    <row r="6" spans="1:7" s="3" customFormat="1" ht="12">
      <c r="A6" s="50" t="s">
        <v>3</v>
      </c>
      <c r="B6" s="51">
        <v>8303.0499999999993</v>
      </c>
      <c r="C6" s="51">
        <v>34990.92</v>
      </c>
      <c r="D6" s="51">
        <v>34990.92</v>
      </c>
      <c r="E6" s="51">
        <v>10613.64</v>
      </c>
      <c r="F6" s="52">
        <v>127.83</v>
      </c>
      <c r="G6" s="53">
        <v>30.33</v>
      </c>
    </row>
    <row r="7" spans="1:7" s="3" customFormat="1" ht="12">
      <c r="A7" s="50" t="s">
        <v>4</v>
      </c>
      <c r="B7" s="51">
        <v>16846.14</v>
      </c>
      <c r="C7" s="51">
        <v>20982.74</v>
      </c>
      <c r="D7" s="51">
        <v>20982.74</v>
      </c>
      <c r="E7" s="51">
        <v>9135.6299999999992</v>
      </c>
      <c r="F7" s="52">
        <v>54.23</v>
      </c>
      <c r="G7" s="53">
        <v>43.54</v>
      </c>
    </row>
    <row r="8" spans="1:7" s="3" customFormat="1" ht="24">
      <c r="A8" s="50" t="s">
        <v>5</v>
      </c>
      <c r="B8" s="51">
        <v>16846.14</v>
      </c>
      <c r="C8" s="51">
        <v>20982.74</v>
      </c>
      <c r="D8" s="51">
        <v>20982.74</v>
      </c>
      <c r="E8" s="51">
        <v>9135.6299999999992</v>
      </c>
      <c r="F8" s="52">
        <v>54.23</v>
      </c>
      <c r="G8" s="53">
        <v>43.54</v>
      </c>
    </row>
    <row r="9" spans="1:7" s="3" customFormat="1" ht="24">
      <c r="A9" s="50" t="s">
        <v>6</v>
      </c>
      <c r="B9" s="51">
        <v>49102.96</v>
      </c>
      <c r="C9" s="51">
        <v>107100</v>
      </c>
      <c r="D9" s="51">
        <v>107100</v>
      </c>
      <c r="E9" s="51">
        <v>53468.23</v>
      </c>
      <c r="F9" s="52">
        <v>108.89</v>
      </c>
      <c r="G9" s="53">
        <v>49.92</v>
      </c>
    </row>
    <row r="10" spans="1:7" s="3" customFormat="1" ht="24">
      <c r="A10" s="50" t="s">
        <v>7</v>
      </c>
      <c r="B10" s="51">
        <v>4838.01</v>
      </c>
      <c r="C10" s="51">
        <v>8200</v>
      </c>
      <c r="D10" s="51">
        <v>8200</v>
      </c>
      <c r="E10" s="51">
        <v>1660</v>
      </c>
      <c r="F10" s="52">
        <v>34.31</v>
      </c>
      <c r="G10" s="53">
        <v>20.239999999999998</v>
      </c>
    </row>
    <row r="11" spans="1:7" s="3" customFormat="1" ht="24">
      <c r="A11" s="50" t="s">
        <v>8</v>
      </c>
      <c r="B11" s="51">
        <v>44264.95</v>
      </c>
      <c r="C11" s="51">
        <v>98900</v>
      </c>
      <c r="D11" s="51">
        <v>98900</v>
      </c>
      <c r="E11" s="51">
        <v>51808.23</v>
      </c>
      <c r="F11" s="52">
        <v>117.04</v>
      </c>
      <c r="G11" s="53">
        <v>52.38</v>
      </c>
    </row>
    <row r="12" spans="1:7" s="3" customFormat="1" ht="12">
      <c r="A12" s="50" t="s">
        <v>9</v>
      </c>
      <c r="B12" s="51">
        <v>599521.93999999994</v>
      </c>
      <c r="C12" s="51">
        <v>1443231.5</v>
      </c>
      <c r="D12" s="51">
        <v>1443231.5</v>
      </c>
      <c r="E12" s="51">
        <v>685253.63</v>
      </c>
      <c r="F12" s="52">
        <v>114.3</v>
      </c>
      <c r="G12" s="53">
        <v>47.48</v>
      </c>
    </row>
    <row r="13" spans="1:7" s="3" customFormat="1" ht="12">
      <c r="A13" s="50" t="s">
        <v>10</v>
      </c>
      <c r="B13" s="51">
        <v>4316.82</v>
      </c>
      <c r="C13" s="51">
        <v>23386.33</v>
      </c>
      <c r="D13" s="51">
        <v>23386.33</v>
      </c>
      <c r="E13" s="51">
        <v>2137.36</v>
      </c>
      <c r="F13" s="52">
        <v>49.51</v>
      </c>
      <c r="G13" s="53">
        <v>9.14</v>
      </c>
    </row>
    <row r="14" spans="1:7" s="4" customFormat="1" ht="12">
      <c r="A14" s="54" t="s">
        <v>11</v>
      </c>
      <c r="B14" s="55">
        <v>594314.80000000005</v>
      </c>
      <c r="C14" s="55">
        <v>1419845.17</v>
      </c>
      <c r="D14" s="55">
        <v>1419845.17</v>
      </c>
      <c r="E14" s="55">
        <v>677289.91</v>
      </c>
      <c r="F14" s="56">
        <v>113.96</v>
      </c>
      <c r="G14" s="57">
        <v>47.7</v>
      </c>
    </row>
    <row r="15" spans="1:7" s="3" customFormat="1" ht="12">
      <c r="A15" s="50" t="s">
        <v>12</v>
      </c>
      <c r="B15" s="52">
        <v>890.32</v>
      </c>
      <c r="C15" s="58"/>
      <c r="D15" s="58"/>
      <c r="E15" s="51">
        <v>5826.36</v>
      </c>
      <c r="F15" s="52">
        <v>654.41</v>
      </c>
      <c r="G15" s="59"/>
    </row>
    <row r="16" spans="1:7" s="3" customFormat="1" ht="12">
      <c r="A16" s="50" t="s">
        <v>13</v>
      </c>
      <c r="B16" s="58"/>
      <c r="C16" s="51">
        <v>500</v>
      </c>
      <c r="D16" s="51">
        <v>500</v>
      </c>
      <c r="E16" s="58"/>
      <c r="F16" s="58"/>
      <c r="G16" s="59"/>
    </row>
    <row r="17" spans="1:7" s="3" customFormat="1" ht="11.25" customHeight="1">
      <c r="A17" s="50" t="s">
        <v>14</v>
      </c>
      <c r="B17" s="58"/>
      <c r="C17" s="51">
        <v>500</v>
      </c>
      <c r="D17" s="51">
        <v>500</v>
      </c>
      <c r="E17" s="58"/>
      <c r="F17" s="58"/>
      <c r="G17" s="59"/>
    </row>
    <row r="18" spans="1:7" s="3" customFormat="1" ht="27.75" customHeight="1">
      <c r="A18" s="60" t="s">
        <v>15</v>
      </c>
      <c r="B18" s="61">
        <v>673774.09</v>
      </c>
      <c r="C18" s="61">
        <v>1606805.16</v>
      </c>
      <c r="D18" s="61">
        <v>1606805.16</v>
      </c>
      <c r="E18" s="61">
        <v>758471.13</v>
      </c>
      <c r="F18" s="62">
        <v>112.57</v>
      </c>
      <c r="G18" s="63">
        <v>47.2</v>
      </c>
    </row>
    <row r="19" spans="1:7" s="3" customFormat="1" ht="12">
      <c r="A19" s="50" t="s">
        <v>2</v>
      </c>
      <c r="B19" s="51">
        <v>8929.92</v>
      </c>
      <c r="C19" s="51">
        <v>34990.92</v>
      </c>
      <c r="D19" s="51">
        <v>34990.92</v>
      </c>
      <c r="E19" s="51">
        <v>12503.64</v>
      </c>
      <c r="F19" s="52">
        <v>140.02000000000001</v>
      </c>
      <c r="G19" s="53">
        <v>35.729999999999997</v>
      </c>
    </row>
    <row r="20" spans="1:7" s="3" customFormat="1" ht="12">
      <c r="A20" s="50" t="s">
        <v>3</v>
      </c>
      <c r="B20" s="51">
        <v>8929.92</v>
      </c>
      <c r="C20" s="51">
        <v>34990.92</v>
      </c>
      <c r="D20" s="51">
        <v>34990.92</v>
      </c>
      <c r="E20" s="51">
        <v>12503.64</v>
      </c>
      <c r="F20" s="52">
        <v>140.02000000000001</v>
      </c>
      <c r="G20" s="53">
        <v>35.729999999999997</v>
      </c>
    </row>
    <row r="21" spans="1:7" s="3" customFormat="1" ht="12">
      <c r="A21" s="50" t="s">
        <v>4</v>
      </c>
      <c r="B21" s="51">
        <v>14841.31</v>
      </c>
      <c r="C21" s="51">
        <v>28982.74</v>
      </c>
      <c r="D21" s="51">
        <v>28982.74</v>
      </c>
      <c r="E21" s="51">
        <v>16608.689999999999</v>
      </c>
      <c r="F21" s="52">
        <v>111.91</v>
      </c>
      <c r="G21" s="53">
        <v>57.31</v>
      </c>
    </row>
    <row r="22" spans="1:7" s="3" customFormat="1" ht="24">
      <c r="A22" s="50" t="s">
        <v>5</v>
      </c>
      <c r="B22" s="51">
        <v>12280.97</v>
      </c>
      <c r="C22" s="51">
        <v>20982.74</v>
      </c>
      <c r="D22" s="51">
        <v>20982.74</v>
      </c>
      <c r="E22" s="51">
        <v>14437.83</v>
      </c>
      <c r="F22" s="52">
        <v>117.56</v>
      </c>
      <c r="G22" s="53">
        <v>68.81</v>
      </c>
    </row>
    <row r="23" spans="1:7" s="3" customFormat="1" ht="24">
      <c r="A23" s="50" t="s">
        <v>16</v>
      </c>
      <c r="B23" s="51">
        <v>2560.34</v>
      </c>
      <c r="C23" s="51">
        <v>8000</v>
      </c>
      <c r="D23" s="51">
        <v>8000</v>
      </c>
      <c r="E23" s="51">
        <v>2170.86</v>
      </c>
      <c r="F23" s="52">
        <v>84.79</v>
      </c>
      <c r="G23" s="53">
        <v>27.14</v>
      </c>
    </row>
    <row r="24" spans="1:7" s="3" customFormat="1" ht="24">
      <c r="A24" s="50" t="s">
        <v>6</v>
      </c>
      <c r="B24" s="51">
        <v>52823.4</v>
      </c>
      <c r="C24" s="51">
        <v>107100</v>
      </c>
      <c r="D24" s="51">
        <v>107100</v>
      </c>
      <c r="E24" s="51">
        <v>58333.61</v>
      </c>
      <c r="F24" s="52">
        <v>110.43</v>
      </c>
      <c r="G24" s="53">
        <v>54.47</v>
      </c>
    </row>
    <row r="25" spans="1:7" s="3" customFormat="1" ht="24">
      <c r="A25" s="50" t="s">
        <v>7</v>
      </c>
      <c r="B25" s="51">
        <v>4838.01</v>
      </c>
      <c r="C25" s="51">
        <v>8200</v>
      </c>
      <c r="D25" s="51">
        <v>8200</v>
      </c>
      <c r="E25" s="51">
        <v>1660</v>
      </c>
      <c r="F25" s="52">
        <v>34.31</v>
      </c>
      <c r="G25" s="53">
        <v>20.239999999999998</v>
      </c>
    </row>
    <row r="26" spans="1:7" s="3" customFormat="1" ht="24">
      <c r="A26" s="50" t="s">
        <v>8</v>
      </c>
      <c r="B26" s="51">
        <v>47985.39</v>
      </c>
      <c r="C26" s="51">
        <v>98900</v>
      </c>
      <c r="D26" s="51">
        <v>98900</v>
      </c>
      <c r="E26" s="51">
        <v>56673.61</v>
      </c>
      <c r="F26" s="52">
        <v>118.11</v>
      </c>
      <c r="G26" s="53">
        <v>57.3</v>
      </c>
    </row>
    <row r="27" spans="1:7" s="3" customFormat="1" ht="12">
      <c r="A27" s="50" t="s">
        <v>9</v>
      </c>
      <c r="B27" s="51">
        <v>600039.93999999994</v>
      </c>
      <c r="C27" s="51">
        <v>1448231.5</v>
      </c>
      <c r="D27" s="51">
        <v>1448231.5</v>
      </c>
      <c r="E27" s="51">
        <v>799568.37</v>
      </c>
      <c r="F27" s="52">
        <v>133.25</v>
      </c>
      <c r="G27" s="53">
        <v>55.21</v>
      </c>
    </row>
    <row r="28" spans="1:7" s="3" customFormat="1" ht="12">
      <c r="A28" s="50" t="s">
        <v>10</v>
      </c>
      <c r="B28" s="51">
        <v>4316.82</v>
      </c>
      <c r="C28" s="51">
        <v>23386.33</v>
      </c>
      <c r="D28" s="51">
        <v>23386.33</v>
      </c>
      <c r="E28" s="51">
        <v>2449.21</v>
      </c>
      <c r="F28" s="52">
        <v>56.74</v>
      </c>
      <c r="G28" s="53">
        <v>10.47</v>
      </c>
    </row>
    <row r="29" spans="1:7" s="4" customFormat="1" ht="12">
      <c r="A29" s="54" t="s">
        <v>11</v>
      </c>
      <c r="B29" s="55">
        <v>587360.5</v>
      </c>
      <c r="C29" s="55">
        <v>1419845.17</v>
      </c>
      <c r="D29" s="55">
        <v>1419845.17</v>
      </c>
      <c r="E29" s="55">
        <v>782683.16</v>
      </c>
      <c r="F29" s="56">
        <v>133.25</v>
      </c>
      <c r="G29" s="57">
        <v>55.12</v>
      </c>
    </row>
    <row r="30" spans="1:7" ht="12">
      <c r="A30" s="50" t="s">
        <v>12</v>
      </c>
      <c r="B30" s="51">
        <v>8362.6200000000008</v>
      </c>
      <c r="C30" s="51">
        <v>5000</v>
      </c>
      <c r="D30" s="51">
        <v>5000</v>
      </c>
      <c r="E30" s="51">
        <v>14436</v>
      </c>
      <c r="F30" s="52">
        <v>172.63</v>
      </c>
      <c r="G30" s="53">
        <v>288.72000000000003</v>
      </c>
    </row>
    <row r="31" spans="1:7" ht="12">
      <c r="A31" s="50" t="s">
        <v>13</v>
      </c>
      <c r="B31" s="58"/>
      <c r="C31" s="51">
        <v>500</v>
      </c>
      <c r="D31" s="51">
        <v>500</v>
      </c>
      <c r="E31" s="58"/>
      <c r="F31" s="58"/>
      <c r="G31" s="59"/>
    </row>
    <row r="32" spans="1:7" ht="13.5" customHeight="1">
      <c r="A32" s="50" t="s">
        <v>14</v>
      </c>
      <c r="B32" s="58"/>
      <c r="C32" s="51">
        <v>500</v>
      </c>
      <c r="D32" s="51">
        <v>500</v>
      </c>
      <c r="E32" s="58"/>
      <c r="F32" s="58"/>
      <c r="G32" s="59"/>
    </row>
    <row r="33" spans="1:7" ht="28.5" customHeight="1" thickBot="1">
      <c r="A33" s="64" t="s">
        <v>17</v>
      </c>
      <c r="B33" s="65">
        <v>676634.57</v>
      </c>
      <c r="C33" s="65">
        <v>1619805.16</v>
      </c>
      <c r="D33" s="65">
        <v>1619805.16</v>
      </c>
      <c r="E33" s="65">
        <v>887014.31</v>
      </c>
      <c r="F33" s="66">
        <v>131.09</v>
      </c>
      <c r="G33" s="67">
        <v>54.76</v>
      </c>
    </row>
  </sheetData>
  <mergeCells count="1">
    <mergeCell ref="A1:G1"/>
  </mergeCells>
  <pageMargins left="0.75" right="0.75" top="1" bottom="1" header="0.5" footer="0.5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"/>
  <sheetViews>
    <sheetView workbookViewId="0">
      <selection activeCell="K13" sqref="K13"/>
    </sheetView>
  </sheetViews>
  <sheetFormatPr defaultRowHeight="11.25"/>
  <cols>
    <col min="1" max="1" width="50.42578125" style="1" customWidth="1"/>
    <col min="2" max="5" width="15.7109375" style="1" customWidth="1"/>
    <col min="6" max="7" width="10.7109375" style="1" customWidth="1"/>
    <col min="8" max="16384" width="9.140625" style="1"/>
  </cols>
  <sheetData>
    <row r="1" spans="1:7" s="2" customFormat="1" ht="80.099999999999994" customHeight="1" thickBot="1">
      <c r="A1" s="167" t="s">
        <v>127</v>
      </c>
      <c r="B1" s="167"/>
      <c r="C1" s="167"/>
      <c r="D1" s="167"/>
      <c r="E1" s="167"/>
      <c r="F1" s="167"/>
      <c r="G1" s="167"/>
    </row>
    <row r="2" spans="1:7" s="4" customFormat="1" ht="60" customHeight="1">
      <c r="A2" s="10" t="s">
        <v>0</v>
      </c>
      <c r="B2" s="11" t="s">
        <v>119</v>
      </c>
      <c r="C2" s="11" t="s">
        <v>117</v>
      </c>
      <c r="D2" s="11" t="s">
        <v>118</v>
      </c>
      <c r="E2" s="11" t="s">
        <v>120</v>
      </c>
      <c r="F2" s="11" t="s">
        <v>121</v>
      </c>
      <c r="G2" s="12" t="s">
        <v>122</v>
      </c>
    </row>
    <row r="3" spans="1:7" s="4" customFormat="1" ht="27" customHeight="1">
      <c r="A3" s="5" t="s">
        <v>1</v>
      </c>
      <c r="B3" s="6"/>
      <c r="C3" s="6"/>
      <c r="D3" s="6"/>
      <c r="E3" s="6"/>
      <c r="F3" s="7"/>
      <c r="G3" s="8"/>
    </row>
    <row r="4" spans="1:7" s="4" customFormat="1" ht="27" customHeight="1">
      <c r="A4" s="5" t="s">
        <v>116</v>
      </c>
      <c r="B4" s="6"/>
      <c r="C4" s="6"/>
      <c r="D4" s="6"/>
      <c r="E4" s="6"/>
      <c r="F4" s="7"/>
      <c r="G4" s="8"/>
    </row>
    <row r="5" spans="1:7" ht="12">
      <c r="A5" s="68" t="s">
        <v>91</v>
      </c>
      <c r="B5" s="25">
        <v>676634.57</v>
      </c>
      <c r="C5" s="25">
        <v>1619805.16</v>
      </c>
      <c r="D5" s="25">
        <v>1619805.16</v>
      </c>
      <c r="E5" s="25">
        <v>887014.31</v>
      </c>
      <c r="F5" s="27">
        <v>131.09</v>
      </c>
      <c r="G5" s="69">
        <v>54.76</v>
      </c>
    </row>
    <row r="6" spans="1:7" ht="12">
      <c r="A6" s="68" t="s">
        <v>92</v>
      </c>
      <c r="B6" s="25">
        <v>675395.85</v>
      </c>
      <c r="C6" s="25">
        <v>1619805.16</v>
      </c>
      <c r="D6" s="25">
        <v>1619805.16</v>
      </c>
      <c r="E6" s="25">
        <v>887014.31</v>
      </c>
      <c r="F6" s="27">
        <v>131.33000000000001</v>
      </c>
      <c r="G6" s="69">
        <v>54.76</v>
      </c>
    </row>
    <row r="7" spans="1:7" ht="24">
      <c r="A7" s="68" t="s">
        <v>93</v>
      </c>
      <c r="B7" s="25">
        <v>1238.72</v>
      </c>
      <c r="C7" s="26"/>
      <c r="D7" s="26"/>
      <c r="E7" s="26"/>
      <c r="F7" s="26"/>
      <c r="G7" s="28"/>
    </row>
    <row r="8" spans="1:7" ht="23.25" customHeight="1" thickBot="1">
      <c r="A8" s="70" t="s">
        <v>17</v>
      </c>
      <c r="B8" s="71">
        <v>676634.57</v>
      </c>
      <c r="C8" s="71">
        <v>1619805.16</v>
      </c>
      <c r="D8" s="71">
        <v>1619805.16</v>
      </c>
      <c r="E8" s="71">
        <v>887014.31</v>
      </c>
      <c r="F8" s="72">
        <v>131.09</v>
      </c>
      <c r="G8" s="73">
        <v>54.76</v>
      </c>
    </row>
  </sheetData>
  <mergeCells count="1">
    <mergeCell ref="A1:G1"/>
  </mergeCells>
  <pageMargins left="0.7" right="0.7" top="0.75" bottom="0.75" header="0.3" footer="0.3"/>
  <pageSetup paperSize="9"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0"/>
  <sheetViews>
    <sheetView tabSelected="1" workbookViewId="0">
      <selection sqref="A1:E1"/>
    </sheetView>
  </sheetViews>
  <sheetFormatPr defaultRowHeight="11.25"/>
  <cols>
    <col min="1" max="1" width="61.5703125" style="1" customWidth="1"/>
    <col min="2" max="4" width="15.7109375" style="1" customWidth="1"/>
    <col min="5" max="5" width="10.7109375" style="1" customWidth="1"/>
    <col min="6" max="16384" width="9.140625" style="1"/>
  </cols>
  <sheetData>
    <row r="1" spans="1:5" s="2" customFormat="1" ht="80.099999999999994" customHeight="1" thickBot="1">
      <c r="A1" s="168" t="s">
        <v>130</v>
      </c>
      <c r="B1" s="168"/>
      <c r="C1" s="168"/>
      <c r="D1" s="168"/>
      <c r="E1" s="168"/>
    </row>
    <row r="2" spans="1:5" s="3" customFormat="1" ht="60" customHeight="1">
      <c r="A2" s="10" t="s">
        <v>0</v>
      </c>
      <c r="B2" s="11" t="s">
        <v>123</v>
      </c>
      <c r="C2" s="11" t="s">
        <v>124</v>
      </c>
      <c r="D2" s="11" t="s">
        <v>125</v>
      </c>
      <c r="E2" s="12" t="s">
        <v>126</v>
      </c>
    </row>
    <row r="3" spans="1:5" s="4" customFormat="1" ht="27" customHeight="1">
      <c r="A3" s="5" t="s">
        <v>116</v>
      </c>
      <c r="B3" s="6"/>
      <c r="C3" s="6"/>
      <c r="D3" s="6"/>
      <c r="E3" s="74"/>
    </row>
    <row r="4" spans="1:5" s="4" customFormat="1" ht="27" customHeight="1">
      <c r="A4" s="75" t="s">
        <v>115</v>
      </c>
      <c r="B4" s="39">
        <v>1619805.16</v>
      </c>
      <c r="C4" s="39">
        <v>1619805.16</v>
      </c>
      <c r="D4" s="39">
        <v>887014.31</v>
      </c>
      <c r="E4" s="76">
        <v>54.76</v>
      </c>
    </row>
    <row r="5" spans="1:5" s="3" customFormat="1" ht="12">
      <c r="A5" s="77" t="s">
        <v>107</v>
      </c>
      <c r="B5" s="17">
        <v>34990.92</v>
      </c>
      <c r="C5" s="17">
        <v>34990.92</v>
      </c>
      <c r="D5" s="17">
        <v>12503.64</v>
      </c>
      <c r="E5" s="19">
        <v>35.729999999999997</v>
      </c>
    </row>
    <row r="6" spans="1:5" s="3" customFormat="1" ht="12">
      <c r="A6" s="77" t="s">
        <v>97</v>
      </c>
      <c r="B6" s="17">
        <v>20982.74</v>
      </c>
      <c r="C6" s="17">
        <v>20982.74</v>
      </c>
      <c r="D6" s="17">
        <v>14437.83</v>
      </c>
      <c r="E6" s="19">
        <v>68.81</v>
      </c>
    </row>
    <row r="7" spans="1:5" s="3" customFormat="1" ht="12">
      <c r="A7" s="77" t="s">
        <v>96</v>
      </c>
      <c r="B7" s="17">
        <v>8000</v>
      </c>
      <c r="C7" s="17">
        <v>8000</v>
      </c>
      <c r="D7" s="17">
        <v>2170.86</v>
      </c>
      <c r="E7" s="19">
        <v>27.14</v>
      </c>
    </row>
    <row r="8" spans="1:5" s="3" customFormat="1" ht="12">
      <c r="A8" s="77" t="s">
        <v>112</v>
      </c>
      <c r="B8" s="17">
        <v>8200</v>
      </c>
      <c r="C8" s="17">
        <v>8200</v>
      </c>
      <c r="D8" s="17">
        <v>1660</v>
      </c>
      <c r="E8" s="19">
        <v>20.239999999999998</v>
      </c>
    </row>
    <row r="9" spans="1:5" s="3" customFormat="1" ht="12">
      <c r="A9" s="77" t="s">
        <v>111</v>
      </c>
      <c r="B9" s="17">
        <v>98900</v>
      </c>
      <c r="C9" s="17">
        <v>98900</v>
      </c>
      <c r="D9" s="17">
        <v>56673.61</v>
      </c>
      <c r="E9" s="19">
        <v>57.3</v>
      </c>
    </row>
    <row r="10" spans="1:5" s="3" customFormat="1" ht="12">
      <c r="A10" s="77" t="s">
        <v>106</v>
      </c>
      <c r="B10" s="17">
        <v>3416.66</v>
      </c>
      <c r="C10" s="17">
        <v>3416.66</v>
      </c>
      <c r="D10" s="21"/>
      <c r="E10" s="22"/>
    </row>
    <row r="11" spans="1:5" s="3" customFormat="1" ht="12">
      <c r="A11" s="77" t="s">
        <v>105</v>
      </c>
      <c r="B11" s="17">
        <v>19969.669999999998</v>
      </c>
      <c r="C11" s="17">
        <v>19969.669999999998</v>
      </c>
      <c r="D11" s="17">
        <v>2449.21</v>
      </c>
      <c r="E11" s="19">
        <v>12.26</v>
      </c>
    </row>
    <row r="12" spans="1:5" s="3" customFormat="1" ht="12">
      <c r="A12" s="77" t="s">
        <v>95</v>
      </c>
      <c r="B12" s="17">
        <v>1419845.17</v>
      </c>
      <c r="C12" s="17">
        <v>1419845.17</v>
      </c>
      <c r="D12" s="17">
        <v>782683.16</v>
      </c>
      <c r="E12" s="19">
        <v>55.12</v>
      </c>
    </row>
    <row r="13" spans="1:5" s="3" customFormat="1" ht="12">
      <c r="A13" s="77" t="s">
        <v>104</v>
      </c>
      <c r="B13" s="21"/>
      <c r="C13" s="21"/>
      <c r="D13" s="17">
        <v>5921.08</v>
      </c>
      <c r="E13" s="22"/>
    </row>
    <row r="14" spans="1:5" s="4" customFormat="1" ht="12">
      <c r="A14" s="68" t="s">
        <v>102</v>
      </c>
      <c r="B14" s="25">
        <v>750</v>
      </c>
      <c r="C14" s="25">
        <v>750</v>
      </c>
      <c r="D14" s="25">
        <v>1277.25</v>
      </c>
      <c r="E14" s="69">
        <v>170.3</v>
      </c>
    </row>
    <row r="15" spans="1:5" s="3" customFormat="1" ht="23.25" customHeight="1">
      <c r="A15" s="77" t="s">
        <v>101</v>
      </c>
      <c r="B15" s="17">
        <v>4250</v>
      </c>
      <c r="C15" s="17">
        <v>4250</v>
      </c>
      <c r="D15" s="17">
        <v>7237.67</v>
      </c>
      <c r="E15" s="19">
        <v>170.3</v>
      </c>
    </row>
    <row r="16" spans="1:5" s="3" customFormat="1" ht="12">
      <c r="A16" s="77" t="s">
        <v>94</v>
      </c>
      <c r="B16" s="17">
        <v>500</v>
      </c>
      <c r="C16" s="17">
        <v>500</v>
      </c>
      <c r="D16" s="21"/>
      <c r="E16" s="22"/>
    </row>
    <row r="17" spans="1:5" s="3" customFormat="1" ht="24" customHeight="1">
      <c r="A17" s="78" t="s">
        <v>114</v>
      </c>
      <c r="B17" s="45">
        <v>1548603.78</v>
      </c>
      <c r="C17" s="45">
        <v>1548603.78</v>
      </c>
      <c r="D17" s="45">
        <v>853340.05</v>
      </c>
      <c r="E17" s="79">
        <v>55.1</v>
      </c>
    </row>
    <row r="18" spans="1:5" s="3" customFormat="1" ht="12">
      <c r="A18" s="80" t="s">
        <v>113</v>
      </c>
      <c r="B18" s="40">
        <v>1548603.78</v>
      </c>
      <c r="C18" s="40">
        <v>1548603.78</v>
      </c>
      <c r="D18" s="40">
        <v>853340.05</v>
      </c>
      <c r="E18" s="81">
        <v>55.1</v>
      </c>
    </row>
    <row r="19" spans="1:5" s="3" customFormat="1" ht="12">
      <c r="A19" s="82" t="s">
        <v>97</v>
      </c>
      <c r="B19" s="41">
        <v>17751.11</v>
      </c>
      <c r="C19" s="41">
        <v>17751.11</v>
      </c>
      <c r="D19" s="41">
        <v>12116.34</v>
      </c>
      <c r="E19" s="83">
        <v>68.260000000000005</v>
      </c>
    </row>
    <row r="20" spans="1:5" s="3" customFormat="1" ht="12">
      <c r="A20" s="84" t="s">
        <v>45</v>
      </c>
      <c r="B20" s="41">
        <v>17731.11</v>
      </c>
      <c r="C20" s="41">
        <v>17731.11</v>
      </c>
      <c r="D20" s="41">
        <v>12116.34</v>
      </c>
      <c r="E20" s="83">
        <v>68.33</v>
      </c>
    </row>
    <row r="21" spans="1:5" s="3" customFormat="1" ht="12">
      <c r="A21" s="85" t="s">
        <v>52</v>
      </c>
      <c r="B21" s="21"/>
      <c r="C21" s="21"/>
      <c r="D21" s="17">
        <v>4262.01</v>
      </c>
      <c r="E21" s="22"/>
    </row>
    <row r="22" spans="1:5" s="3" customFormat="1" ht="12">
      <c r="A22" s="85" t="s">
        <v>53</v>
      </c>
      <c r="B22" s="21"/>
      <c r="C22" s="21"/>
      <c r="D22" s="18">
        <v>216.81</v>
      </c>
      <c r="E22" s="22"/>
    </row>
    <row r="23" spans="1:5" s="3" customFormat="1" ht="12">
      <c r="A23" s="85" t="s">
        <v>55</v>
      </c>
      <c r="B23" s="21"/>
      <c r="C23" s="21"/>
      <c r="D23" s="18">
        <v>68.41</v>
      </c>
      <c r="E23" s="22"/>
    </row>
    <row r="24" spans="1:5" s="3" customFormat="1" ht="12">
      <c r="A24" s="85" t="s">
        <v>56</v>
      </c>
      <c r="B24" s="21"/>
      <c r="C24" s="21"/>
      <c r="D24" s="18">
        <v>359.9</v>
      </c>
      <c r="E24" s="22"/>
    </row>
    <row r="25" spans="1:5" s="3" customFormat="1" ht="12">
      <c r="A25" s="85" t="s">
        <v>58</v>
      </c>
      <c r="B25" s="21"/>
      <c r="C25" s="21"/>
      <c r="D25" s="17">
        <v>3808.26</v>
      </c>
      <c r="E25" s="22"/>
    </row>
    <row r="26" spans="1:5" s="3" customFormat="1" ht="12">
      <c r="A26" s="85" t="s">
        <v>64</v>
      </c>
      <c r="B26" s="21"/>
      <c r="C26" s="21"/>
      <c r="D26" s="18">
        <v>53.2</v>
      </c>
      <c r="E26" s="22"/>
    </row>
    <row r="27" spans="1:5" s="3" customFormat="1" ht="12">
      <c r="A27" s="85" t="s">
        <v>65</v>
      </c>
      <c r="B27" s="21"/>
      <c r="C27" s="21"/>
      <c r="D27" s="18">
        <v>683.38</v>
      </c>
      <c r="E27" s="22"/>
    </row>
    <row r="28" spans="1:5" s="3" customFormat="1" ht="12">
      <c r="A28" s="85" t="s">
        <v>66</v>
      </c>
      <c r="B28" s="21"/>
      <c r="C28" s="21"/>
      <c r="D28" s="18">
        <v>825</v>
      </c>
      <c r="E28" s="22"/>
    </row>
    <row r="29" spans="1:5" s="3" customFormat="1" ht="12">
      <c r="A29" s="85" t="s">
        <v>68</v>
      </c>
      <c r="B29" s="21"/>
      <c r="C29" s="21"/>
      <c r="D29" s="18">
        <v>180.46</v>
      </c>
      <c r="E29" s="22"/>
    </row>
    <row r="30" spans="1:5" s="3" customFormat="1" ht="12">
      <c r="A30" s="85" t="s">
        <v>69</v>
      </c>
      <c r="B30" s="21"/>
      <c r="C30" s="21"/>
      <c r="D30" s="18">
        <v>25</v>
      </c>
      <c r="E30" s="22"/>
    </row>
    <row r="31" spans="1:5" s="3" customFormat="1" ht="12">
      <c r="A31" s="85" t="s">
        <v>71</v>
      </c>
      <c r="B31" s="21"/>
      <c r="C31" s="21"/>
      <c r="D31" s="17">
        <v>1633.91</v>
      </c>
      <c r="E31" s="22"/>
    </row>
    <row r="32" spans="1:5" s="3" customFormat="1" ht="12">
      <c r="A32" s="84" t="s">
        <v>72</v>
      </c>
      <c r="B32" s="41">
        <v>20</v>
      </c>
      <c r="C32" s="41">
        <v>20</v>
      </c>
      <c r="D32" s="43"/>
      <c r="E32" s="86"/>
    </row>
    <row r="33" spans="1:5" s="3" customFormat="1" ht="24">
      <c r="A33" s="82" t="s">
        <v>96</v>
      </c>
      <c r="B33" s="41">
        <v>5000</v>
      </c>
      <c r="C33" s="41">
        <v>5000</v>
      </c>
      <c r="D33" s="42">
        <v>853.75</v>
      </c>
      <c r="E33" s="83">
        <v>17.079999999999998</v>
      </c>
    </row>
    <row r="34" spans="1:5" s="3" customFormat="1" ht="12">
      <c r="A34" s="84" t="s">
        <v>45</v>
      </c>
      <c r="B34" s="41">
        <v>5000</v>
      </c>
      <c r="C34" s="41">
        <v>5000</v>
      </c>
      <c r="D34" s="42">
        <v>853.75</v>
      </c>
      <c r="E34" s="83">
        <v>17.079999999999998</v>
      </c>
    </row>
    <row r="35" spans="1:5" s="3" customFormat="1" ht="12">
      <c r="A35" s="85" t="s">
        <v>59</v>
      </c>
      <c r="B35" s="47"/>
      <c r="C35" s="47"/>
      <c r="D35" s="18">
        <v>853.75</v>
      </c>
      <c r="E35" s="22"/>
    </row>
    <row r="36" spans="1:5" s="3" customFormat="1" ht="12">
      <c r="A36" s="82" t="s">
        <v>112</v>
      </c>
      <c r="B36" s="41">
        <v>8200</v>
      </c>
      <c r="C36" s="41">
        <v>8200</v>
      </c>
      <c r="D36" s="41">
        <v>1660</v>
      </c>
      <c r="E36" s="83">
        <v>20.239999999999998</v>
      </c>
    </row>
    <row r="37" spans="1:5" s="3" customFormat="1" ht="12">
      <c r="A37" s="84" t="s">
        <v>45</v>
      </c>
      <c r="B37" s="41">
        <v>8170</v>
      </c>
      <c r="C37" s="41">
        <v>8170</v>
      </c>
      <c r="D37" s="41">
        <v>1660</v>
      </c>
      <c r="E37" s="83">
        <v>20.32</v>
      </c>
    </row>
    <row r="38" spans="1:5" s="3" customFormat="1" ht="12">
      <c r="A38" s="85" t="s">
        <v>47</v>
      </c>
      <c r="B38" s="47"/>
      <c r="C38" s="47"/>
      <c r="D38" s="18">
        <v>850</v>
      </c>
      <c r="E38" s="22"/>
    </row>
    <row r="39" spans="1:5" s="3" customFormat="1" ht="12">
      <c r="A39" s="85" t="s">
        <v>58</v>
      </c>
      <c r="B39" s="47"/>
      <c r="C39" s="47"/>
      <c r="D39" s="18">
        <v>810</v>
      </c>
      <c r="E39" s="22"/>
    </row>
    <row r="40" spans="1:5" s="3" customFormat="1" ht="12">
      <c r="A40" s="84" t="s">
        <v>83</v>
      </c>
      <c r="B40" s="41">
        <v>30</v>
      </c>
      <c r="C40" s="41">
        <v>30</v>
      </c>
      <c r="D40" s="43"/>
      <c r="E40" s="86"/>
    </row>
    <row r="41" spans="1:5" s="3" customFormat="1" ht="12">
      <c r="A41" s="82" t="s">
        <v>111</v>
      </c>
      <c r="B41" s="41">
        <v>98900</v>
      </c>
      <c r="C41" s="41">
        <v>98900</v>
      </c>
      <c r="D41" s="41">
        <v>56673.61</v>
      </c>
      <c r="E41" s="83">
        <v>57.3</v>
      </c>
    </row>
    <row r="42" spans="1:5" s="3" customFormat="1" ht="12">
      <c r="A42" s="84" t="s">
        <v>45</v>
      </c>
      <c r="B42" s="41">
        <v>98740</v>
      </c>
      <c r="C42" s="41">
        <v>98740</v>
      </c>
      <c r="D42" s="41">
        <v>56580.98</v>
      </c>
      <c r="E42" s="83">
        <v>57.3</v>
      </c>
    </row>
    <row r="43" spans="1:5" s="3" customFormat="1" ht="12">
      <c r="A43" s="85" t="s">
        <v>47</v>
      </c>
      <c r="B43" s="21"/>
      <c r="C43" s="21"/>
      <c r="D43" s="17">
        <v>6278.3</v>
      </c>
      <c r="E43" s="22"/>
    </row>
    <row r="44" spans="1:5" s="3" customFormat="1" ht="12">
      <c r="A44" s="85" t="s">
        <v>48</v>
      </c>
      <c r="B44" s="21"/>
      <c r="C44" s="21"/>
      <c r="D44" s="17">
        <v>16648.77</v>
      </c>
      <c r="E44" s="22"/>
    </row>
    <row r="45" spans="1:5" s="3" customFormat="1" ht="12">
      <c r="A45" s="85" t="s">
        <v>49</v>
      </c>
      <c r="B45" s="21"/>
      <c r="C45" s="21"/>
      <c r="D45" s="18">
        <v>455</v>
      </c>
      <c r="E45" s="22"/>
    </row>
    <row r="46" spans="1:5" s="3" customFormat="1" ht="12">
      <c r="A46" s="85" t="s">
        <v>50</v>
      </c>
      <c r="B46" s="21"/>
      <c r="C46" s="21"/>
      <c r="D46" s="18">
        <v>227</v>
      </c>
      <c r="E46" s="22"/>
    </row>
    <row r="47" spans="1:5" s="3" customFormat="1" ht="12">
      <c r="A47" s="85" t="s">
        <v>52</v>
      </c>
      <c r="B47" s="21"/>
      <c r="C47" s="21"/>
      <c r="D47" s="17">
        <v>3144.03</v>
      </c>
      <c r="E47" s="22"/>
    </row>
    <row r="48" spans="1:5" s="3" customFormat="1" ht="12">
      <c r="A48" s="85" t="s">
        <v>53</v>
      </c>
      <c r="B48" s="21"/>
      <c r="C48" s="21"/>
      <c r="D48" s="17">
        <v>2147.33</v>
      </c>
      <c r="E48" s="22"/>
    </row>
    <row r="49" spans="1:5" s="3" customFormat="1" ht="12">
      <c r="A49" s="85" t="s">
        <v>54</v>
      </c>
      <c r="B49" s="21"/>
      <c r="C49" s="21"/>
      <c r="D49" s="17">
        <v>12917.89</v>
      </c>
      <c r="E49" s="22"/>
    </row>
    <row r="50" spans="1:5" s="3" customFormat="1" ht="12">
      <c r="A50" s="85" t="s">
        <v>55</v>
      </c>
      <c r="B50" s="21"/>
      <c r="C50" s="21"/>
      <c r="D50" s="17">
        <v>1250.52</v>
      </c>
      <c r="E50" s="22"/>
    </row>
    <row r="51" spans="1:5" s="3" customFormat="1" ht="12">
      <c r="A51" s="85" t="s">
        <v>56</v>
      </c>
      <c r="B51" s="21"/>
      <c r="C51" s="21"/>
      <c r="D51" s="18">
        <v>81.78</v>
      </c>
      <c r="E51" s="22"/>
    </row>
    <row r="52" spans="1:5" s="3" customFormat="1" ht="12">
      <c r="A52" s="85" t="s">
        <v>58</v>
      </c>
      <c r="B52" s="21"/>
      <c r="C52" s="21"/>
      <c r="D52" s="17">
        <v>1376.37</v>
      </c>
      <c r="E52" s="22"/>
    </row>
    <row r="53" spans="1:5" s="3" customFormat="1" ht="12">
      <c r="A53" s="85" t="s">
        <v>59</v>
      </c>
      <c r="B53" s="21"/>
      <c r="C53" s="21"/>
      <c r="D53" s="18">
        <v>459.34</v>
      </c>
      <c r="E53" s="22"/>
    </row>
    <row r="54" spans="1:5" s="3" customFormat="1" ht="12">
      <c r="A54" s="85" t="s">
        <v>60</v>
      </c>
      <c r="B54" s="21"/>
      <c r="C54" s="21"/>
      <c r="D54" s="18">
        <v>50</v>
      </c>
      <c r="E54" s="22"/>
    </row>
    <row r="55" spans="1:5" s="3" customFormat="1" ht="12">
      <c r="A55" s="85" t="s">
        <v>61</v>
      </c>
      <c r="B55" s="21"/>
      <c r="C55" s="21"/>
      <c r="D55" s="17">
        <v>5058.5200000000004</v>
      </c>
      <c r="E55" s="22"/>
    </row>
    <row r="56" spans="1:5" s="3" customFormat="1" ht="12">
      <c r="A56" s="85" t="s">
        <v>63</v>
      </c>
      <c r="B56" s="21"/>
      <c r="C56" s="21"/>
      <c r="D56" s="17">
        <v>2839.08</v>
      </c>
      <c r="E56" s="22"/>
    </row>
    <row r="57" spans="1:5" s="3" customFormat="1" ht="12">
      <c r="A57" s="85" t="s">
        <v>65</v>
      </c>
      <c r="B57" s="21"/>
      <c r="C57" s="21"/>
      <c r="D57" s="17">
        <v>2243.27</v>
      </c>
      <c r="E57" s="22"/>
    </row>
    <row r="58" spans="1:5" s="3" customFormat="1" ht="12">
      <c r="A58" s="85" t="s">
        <v>66</v>
      </c>
      <c r="B58" s="21"/>
      <c r="C58" s="21"/>
      <c r="D58" s="17">
        <v>1213.78</v>
      </c>
      <c r="E58" s="22"/>
    </row>
    <row r="59" spans="1:5" s="3" customFormat="1" ht="12">
      <c r="A59" s="85" t="s">
        <v>69</v>
      </c>
      <c r="B59" s="21"/>
      <c r="C59" s="21"/>
      <c r="D59" s="18">
        <v>190</v>
      </c>
      <c r="E59" s="22"/>
    </row>
    <row r="60" spans="1:5" s="3" customFormat="1" ht="12">
      <c r="A60" s="84" t="s">
        <v>72</v>
      </c>
      <c r="B60" s="41">
        <v>160</v>
      </c>
      <c r="C60" s="41">
        <v>160</v>
      </c>
      <c r="D60" s="41">
        <v>92.63</v>
      </c>
      <c r="E60" s="83">
        <v>57.89</v>
      </c>
    </row>
    <row r="61" spans="1:5" s="3" customFormat="1" ht="12">
      <c r="A61" s="85" t="s">
        <v>74</v>
      </c>
      <c r="B61" s="47"/>
      <c r="C61" s="47"/>
      <c r="D61" s="17">
        <v>92.63</v>
      </c>
      <c r="E61" s="22"/>
    </row>
    <row r="62" spans="1:5" s="3" customFormat="1" ht="12">
      <c r="A62" s="82" t="s">
        <v>95</v>
      </c>
      <c r="B62" s="41">
        <v>1418652.67</v>
      </c>
      <c r="C62" s="41">
        <v>1418652.67</v>
      </c>
      <c r="D62" s="41">
        <v>782036.35</v>
      </c>
      <c r="E62" s="83">
        <v>55.13</v>
      </c>
    </row>
    <row r="63" spans="1:5" s="3" customFormat="1" ht="12">
      <c r="A63" s="84" t="s">
        <v>38</v>
      </c>
      <c r="B63" s="41">
        <v>1409100</v>
      </c>
      <c r="C63" s="41">
        <v>1409100</v>
      </c>
      <c r="D63" s="41">
        <v>777192.69</v>
      </c>
      <c r="E63" s="83">
        <v>55.16</v>
      </c>
    </row>
    <row r="64" spans="1:5" s="3" customFormat="1" ht="12">
      <c r="A64" s="85" t="s">
        <v>40</v>
      </c>
      <c r="B64" s="47"/>
      <c r="C64" s="47"/>
      <c r="D64" s="17">
        <v>644158.55000000005</v>
      </c>
      <c r="E64" s="22"/>
    </row>
    <row r="65" spans="1:5" s="3" customFormat="1" ht="12">
      <c r="A65" s="85" t="s">
        <v>42</v>
      </c>
      <c r="B65" s="47"/>
      <c r="C65" s="47"/>
      <c r="D65" s="17">
        <v>26747.99</v>
      </c>
      <c r="E65" s="22"/>
    </row>
    <row r="66" spans="1:5" s="3" customFormat="1" ht="12">
      <c r="A66" s="85" t="s">
        <v>44</v>
      </c>
      <c r="B66" s="47"/>
      <c r="C66" s="47"/>
      <c r="D66" s="17">
        <v>106286.15</v>
      </c>
      <c r="E66" s="22"/>
    </row>
    <row r="67" spans="1:5" s="3" customFormat="1" ht="12">
      <c r="A67" s="84" t="s">
        <v>45</v>
      </c>
      <c r="B67" s="41">
        <v>7960</v>
      </c>
      <c r="C67" s="41">
        <v>7960</v>
      </c>
      <c r="D67" s="41">
        <v>3920.49</v>
      </c>
      <c r="E67" s="83">
        <v>49.25</v>
      </c>
    </row>
    <row r="68" spans="1:5" s="3" customFormat="1" ht="12">
      <c r="A68" s="85" t="s">
        <v>47</v>
      </c>
      <c r="B68" s="47"/>
      <c r="C68" s="47"/>
      <c r="D68" s="17">
        <v>640</v>
      </c>
      <c r="E68" s="22"/>
    </row>
    <row r="69" spans="1:5" s="3" customFormat="1" ht="12">
      <c r="A69" s="85" t="s">
        <v>49</v>
      </c>
      <c r="B69" s="47"/>
      <c r="C69" s="47"/>
      <c r="D69" s="17">
        <v>110</v>
      </c>
      <c r="E69" s="22"/>
    </row>
    <row r="70" spans="1:5" s="3" customFormat="1" ht="12">
      <c r="A70" s="85" t="s">
        <v>64</v>
      </c>
      <c r="B70" s="47"/>
      <c r="C70" s="47"/>
      <c r="D70" s="17">
        <v>506.49</v>
      </c>
      <c r="E70" s="22"/>
    </row>
    <row r="71" spans="1:5" s="3" customFormat="1" ht="12">
      <c r="A71" s="85" t="s">
        <v>70</v>
      </c>
      <c r="B71" s="47"/>
      <c r="C71" s="47"/>
      <c r="D71" s="17">
        <v>2664</v>
      </c>
      <c r="E71" s="22"/>
    </row>
    <row r="72" spans="1:5" s="3" customFormat="1" ht="24">
      <c r="A72" s="84" t="s">
        <v>76</v>
      </c>
      <c r="B72" s="41">
        <v>1592.67</v>
      </c>
      <c r="C72" s="41">
        <v>1592.67</v>
      </c>
      <c r="D72" s="41">
        <v>923.17</v>
      </c>
      <c r="E72" s="83">
        <v>57.96</v>
      </c>
    </row>
    <row r="73" spans="1:5" s="4" customFormat="1" ht="12">
      <c r="A73" s="87" t="s">
        <v>78</v>
      </c>
      <c r="B73" s="48"/>
      <c r="C73" s="48"/>
      <c r="D73" s="25">
        <v>923.17</v>
      </c>
      <c r="E73" s="28"/>
    </row>
    <row r="74" spans="1:5" s="3" customFormat="1" ht="12">
      <c r="A74" s="82" t="s">
        <v>94</v>
      </c>
      <c r="B74" s="41">
        <v>100</v>
      </c>
      <c r="C74" s="41">
        <v>100</v>
      </c>
      <c r="D74" s="49"/>
      <c r="E74" s="86"/>
    </row>
    <row r="75" spans="1:5" s="3" customFormat="1" ht="12">
      <c r="A75" s="84" t="s">
        <v>45</v>
      </c>
      <c r="B75" s="41">
        <v>100</v>
      </c>
      <c r="C75" s="41">
        <v>100</v>
      </c>
      <c r="D75" s="49"/>
      <c r="E75" s="86"/>
    </row>
    <row r="76" spans="1:5" s="3" customFormat="1" ht="24" customHeight="1">
      <c r="A76" s="5" t="s">
        <v>110</v>
      </c>
      <c r="B76" s="29">
        <v>64038.75</v>
      </c>
      <c r="C76" s="29">
        <v>64038.75</v>
      </c>
      <c r="D76" s="29">
        <v>30035.66</v>
      </c>
      <c r="E76" s="31">
        <v>46.9</v>
      </c>
    </row>
    <row r="77" spans="1:5" s="3" customFormat="1" ht="12">
      <c r="A77" s="80" t="s">
        <v>109</v>
      </c>
      <c r="B77" s="40">
        <v>2200</v>
      </c>
      <c r="C77" s="40">
        <v>2200</v>
      </c>
      <c r="D77" s="40">
        <v>380</v>
      </c>
      <c r="E77" s="81">
        <v>17.27</v>
      </c>
    </row>
    <row r="78" spans="1:5" s="4" customFormat="1" ht="12">
      <c r="A78" s="88" t="s">
        <v>107</v>
      </c>
      <c r="B78" s="44">
        <v>2200</v>
      </c>
      <c r="C78" s="44">
        <v>2200</v>
      </c>
      <c r="D78" s="44">
        <v>380</v>
      </c>
      <c r="E78" s="89">
        <v>17.27</v>
      </c>
    </row>
    <row r="79" spans="1:5" s="3" customFormat="1" ht="12">
      <c r="A79" s="84" t="s">
        <v>45</v>
      </c>
      <c r="B79" s="41">
        <v>2200</v>
      </c>
      <c r="C79" s="41">
        <v>2200</v>
      </c>
      <c r="D79" s="41">
        <v>380</v>
      </c>
      <c r="E79" s="83">
        <v>17.27</v>
      </c>
    </row>
    <row r="80" spans="1:5" s="3" customFormat="1" ht="12">
      <c r="A80" s="85" t="s">
        <v>47</v>
      </c>
      <c r="B80" s="47"/>
      <c r="C80" s="47"/>
      <c r="D80" s="17">
        <v>60</v>
      </c>
      <c r="E80" s="22"/>
    </row>
    <row r="81" spans="1:5" s="3" customFormat="1" ht="12">
      <c r="A81" s="85" t="s">
        <v>58</v>
      </c>
      <c r="B81" s="47"/>
      <c r="C81" s="47"/>
      <c r="D81" s="17">
        <v>320</v>
      </c>
      <c r="E81" s="22"/>
    </row>
    <row r="82" spans="1:5" s="3" customFormat="1" ht="12">
      <c r="A82" s="80" t="s">
        <v>108</v>
      </c>
      <c r="B82" s="40">
        <v>56177.25</v>
      </c>
      <c r="C82" s="40">
        <v>56177.25</v>
      </c>
      <c r="D82" s="40">
        <v>20493.93</v>
      </c>
      <c r="E82" s="81">
        <v>36.479999999999997</v>
      </c>
    </row>
    <row r="83" spans="1:5" s="3" customFormat="1" ht="12">
      <c r="A83" s="82" t="s">
        <v>107</v>
      </c>
      <c r="B83" s="41">
        <v>32790.92</v>
      </c>
      <c r="C83" s="41">
        <v>32790.92</v>
      </c>
      <c r="D83" s="41">
        <v>12123.64</v>
      </c>
      <c r="E83" s="83">
        <v>36.97</v>
      </c>
    </row>
    <row r="84" spans="1:5" s="3" customFormat="1" ht="12">
      <c r="A84" s="84" t="s">
        <v>38</v>
      </c>
      <c r="B84" s="41">
        <v>32790.92</v>
      </c>
      <c r="C84" s="41">
        <v>32790.92</v>
      </c>
      <c r="D84" s="41">
        <v>12123.64</v>
      </c>
      <c r="E84" s="83">
        <v>36.97</v>
      </c>
    </row>
    <row r="85" spans="1:5" s="3" customFormat="1" ht="12">
      <c r="A85" s="85" t="s">
        <v>40</v>
      </c>
      <c r="B85" s="47"/>
      <c r="C85" s="47"/>
      <c r="D85" s="17">
        <v>12123.64</v>
      </c>
      <c r="E85" s="22"/>
    </row>
    <row r="86" spans="1:5" s="3" customFormat="1" ht="12">
      <c r="A86" s="82" t="s">
        <v>106</v>
      </c>
      <c r="B86" s="41">
        <v>3416.66</v>
      </c>
      <c r="C86" s="41">
        <v>3416.66</v>
      </c>
      <c r="D86" s="49"/>
      <c r="E86" s="86"/>
    </row>
    <row r="87" spans="1:5" s="3" customFormat="1" ht="12">
      <c r="A87" s="84" t="s">
        <v>38</v>
      </c>
      <c r="B87" s="41">
        <v>3416.66</v>
      </c>
      <c r="C87" s="41">
        <v>3416.66</v>
      </c>
      <c r="D87" s="49"/>
      <c r="E87" s="86"/>
    </row>
    <row r="88" spans="1:5" s="3" customFormat="1" ht="12">
      <c r="A88" s="82" t="s">
        <v>105</v>
      </c>
      <c r="B88" s="41">
        <v>19969.669999999998</v>
      </c>
      <c r="C88" s="41">
        <v>19969.669999999998</v>
      </c>
      <c r="D88" s="41">
        <v>2449.21</v>
      </c>
      <c r="E88" s="83">
        <v>12.26</v>
      </c>
    </row>
    <row r="89" spans="1:5" s="3" customFormat="1" ht="12">
      <c r="A89" s="84" t="s">
        <v>38</v>
      </c>
      <c r="B89" s="41">
        <v>13915.67</v>
      </c>
      <c r="C89" s="41">
        <v>13915.67</v>
      </c>
      <c r="D89" s="41">
        <v>2238.0100000000002</v>
      </c>
      <c r="E89" s="83">
        <v>16.079999999999998</v>
      </c>
    </row>
    <row r="90" spans="1:5" s="3" customFormat="1" ht="12">
      <c r="A90" s="85" t="s">
        <v>42</v>
      </c>
      <c r="B90" s="47"/>
      <c r="C90" s="47"/>
      <c r="D90" s="17">
        <v>800</v>
      </c>
      <c r="E90" s="22"/>
    </row>
    <row r="91" spans="1:5" s="3" customFormat="1" ht="12">
      <c r="A91" s="85" t="s">
        <v>44</v>
      </c>
      <c r="B91" s="47"/>
      <c r="C91" s="47"/>
      <c r="D91" s="17">
        <v>1438.01</v>
      </c>
      <c r="E91" s="22"/>
    </row>
    <row r="92" spans="1:5" s="3" customFormat="1" ht="12">
      <c r="A92" s="84" t="s">
        <v>45</v>
      </c>
      <c r="B92" s="41">
        <v>6054</v>
      </c>
      <c r="C92" s="41">
        <v>6054</v>
      </c>
      <c r="D92" s="41">
        <v>211.2</v>
      </c>
      <c r="E92" s="83">
        <v>3.49</v>
      </c>
    </row>
    <row r="93" spans="1:5" s="3" customFormat="1" ht="12">
      <c r="A93" s="85" t="s">
        <v>48</v>
      </c>
      <c r="B93" s="47"/>
      <c r="C93" s="47"/>
      <c r="D93" s="17">
        <v>211.2</v>
      </c>
      <c r="E93" s="22"/>
    </row>
    <row r="94" spans="1:5" s="3" customFormat="1" ht="12">
      <c r="A94" s="82" t="s">
        <v>104</v>
      </c>
      <c r="B94" s="49"/>
      <c r="C94" s="49"/>
      <c r="D94" s="41">
        <v>5921.08</v>
      </c>
      <c r="E94" s="86"/>
    </row>
    <row r="95" spans="1:5" s="3" customFormat="1" ht="12">
      <c r="A95" s="84" t="s">
        <v>38</v>
      </c>
      <c r="B95" s="49"/>
      <c r="C95" s="49"/>
      <c r="D95" s="41">
        <v>4542.4799999999996</v>
      </c>
      <c r="E95" s="86"/>
    </row>
    <row r="96" spans="1:5" s="3" customFormat="1" ht="12">
      <c r="A96" s="85" t="s">
        <v>40</v>
      </c>
      <c r="B96" s="47"/>
      <c r="C96" s="47"/>
      <c r="D96" s="17">
        <v>3416.36</v>
      </c>
      <c r="E96" s="22"/>
    </row>
    <row r="97" spans="1:5" s="3" customFormat="1" ht="12">
      <c r="A97" s="85" t="s">
        <v>44</v>
      </c>
      <c r="B97" s="47"/>
      <c r="C97" s="47"/>
      <c r="D97" s="17">
        <v>1126.1199999999999</v>
      </c>
      <c r="E97" s="22"/>
    </row>
    <row r="98" spans="1:5" s="3" customFormat="1" ht="12">
      <c r="A98" s="84" t="s">
        <v>45</v>
      </c>
      <c r="B98" s="49"/>
      <c r="C98" s="49"/>
      <c r="D98" s="41">
        <v>1378.6</v>
      </c>
      <c r="E98" s="86"/>
    </row>
    <row r="99" spans="1:5" s="3" customFormat="1" ht="12">
      <c r="A99" s="85" t="s">
        <v>48</v>
      </c>
      <c r="B99" s="47"/>
      <c r="C99" s="47"/>
      <c r="D99" s="17">
        <v>1378.6</v>
      </c>
      <c r="E99" s="22"/>
    </row>
    <row r="100" spans="1:5" s="3" customFormat="1" ht="24">
      <c r="A100" s="90" t="s">
        <v>103</v>
      </c>
      <c r="B100" s="46">
        <v>5000</v>
      </c>
      <c r="C100" s="46">
        <v>5000</v>
      </c>
      <c r="D100" s="46">
        <v>8514.92</v>
      </c>
      <c r="E100" s="91">
        <v>170.3</v>
      </c>
    </row>
    <row r="101" spans="1:5" s="3" customFormat="1" ht="12">
      <c r="A101" s="82" t="s">
        <v>102</v>
      </c>
      <c r="B101" s="41">
        <v>750</v>
      </c>
      <c r="C101" s="41">
        <v>750</v>
      </c>
      <c r="D101" s="41">
        <v>1277.25</v>
      </c>
      <c r="E101" s="83">
        <v>170.3</v>
      </c>
    </row>
    <row r="102" spans="1:5" s="3" customFormat="1" ht="12">
      <c r="A102" s="84" t="s">
        <v>45</v>
      </c>
      <c r="B102" s="41">
        <v>360</v>
      </c>
      <c r="C102" s="41">
        <v>360</v>
      </c>
      <c r="D102" s="41">
        <v>1022.25</v>
      </c>
      <c r="E102" s="83">
        <v>283.95999999999998</v>
      </c>
    </row>
    <row r="103" spans="1:5" s="3" customFormat="1" ht="12">
      <c r="A103" s="85" t="s">
        <v>52</v>
      </c>
      <c r="B103" s="47"/>
      <c r="C103" s="47"/>
      <c r="D103" s="17">
        <v>236.2</v>
      </c>
      <c r="E103" s="22"/>
    </row>
    <row r="104" spans="1:5" s="3" customFormat="1" ht="12">
      <c r="A104" s="85" t="s">
        <v>54</v>
      </c>
      <c r="B104" s="47"/>
      <c r="C104" s="47"/>
      <c r="D104" s="17">
        <v>786.05</v>
      </c>
      <c r="E104" s="22"/>
    </row>
    <row r="105" spans="1:5" s="3" customFormat="1" ht="12">
      <c r="A105" s="84" t="s">
        <v>83</v>
      </c>
      <c r="B105" s="41">
        <v>390</v>
      </c>
      <c r="C105" s="41">
        <v>390</v>
      </c>
      <c r="D105" s="41">
        <v>255</v>
      </c>
      <c r="E105" s="83">
        <v>65.38</v>
      </c>
    </row>
    <row r="106" spans="1:5" s="3" customFormat="1" ht="12">
      <c r="A106" s="85" t="s">
        <v>88</v>
      </c>
      <c r="B106" s="47"/>
      <c r="C106" s="47"/>
      <c r="D106" s="17">
        <v>255</v>
      </c>
      <c r="E106" s="22"/>
    </row>
    <row r="107" spans="1:5" s="3" customFormat="1" ht="23.25" customHeight="1">
      <c r="A107" s="82" t="s">
        <v>101</v>
      </c>
      <c r="B107" s="41">
        <v>4250</v>
      </c>
      <c r="C107" s="41">
        <v>4250</v>
      </c>
      <c r="D107" s="41">
        <v>7237.67</v>
      </c>
      <c r="E107" s="83">
        <v>170.3</v>
      </c>
    </row>
    <row r="108" spans="1:5" s="3" customFormat="1" ht="12">
      <c r="A108" s="84" t="s">
        <v>45</v>
      </c>
      <c r="B108" s="41">
        <v>2040</v>
      </c>
      <c r="C108" s="41">
        <v>2040</v>
      </c>
      <c r="D108" s="41">
        <v>5792.67</v>
      </c>
      <c r="E108" s="83">
        <v>283.95</v>
      </c>
    </row>
    <row r="109" spans="1:5" s="4" customFormat="1" ht="12">
      <c r="A109" s="87" t="s">
        <v>52</v>
      </c>
      <c r="B109" s="48"/>
      <c r="C109" s="48"/>
      <c r="D109" s="25">
        <v>1338.41</v>
      </c>
      <c r="E109" s="28"/>
    </row>
    <row r="110" spans="1:5" s="3" customFormat="1" ht="12">
      <c r="A110" s="85" t="s">
        <v>54</v>
      </c>
      <c r="B110" s="47"/>
      <c r="C110" s="47"/>
      <c r="D110" s="17">
        <v>4454.26</v>
      </c>
      <c r="E110" s="22"/>
    </row>
    <row r="111" spans="1:5" s="3" customFormat="1" ht="12">
      <c r="A111" s="84" t="s">
        <v>83</v>
      </c>
      <c r="B111" s="41">
        <v>2210</v>
      </c>
      <c r="C111" s="41">
        <v>2210</v>
      </c>
      <c r="D111" s="41">
        <v>1445</v>
      </c>
      <c r="E111" s="83">
        <v>65.38</v>
      </c>
    </row>
    <row r="112" spans="1:5" s="3" customFormat="1" ht="12">
      <c r="A112" s="85" t="s">
        <v>88</v>
      </c>
      <c r="B112" s="47"/>
      <c r="C112" s="47"/>
      <c r="D112" s="17">
        <v>1445</v>
      </c>
      <c r="E112" s="22"/>
    </row>
    <row r="113" spans="1:5" s="3" customFormat="1" ht="24">
      <c r="A113" s="80" t="s">
        <v>100</v>
      </c>
      <c r="B113" s="40">
        <v>661.5</v>
      </c>
      <c r="C113" s="40">
        <v>661.5</v>
      </c>
      <c r="D113" s="40">
        <v>646.80999999999995</v>
      </c>
      <c r="E113" s="81">
        <v>97.78</v>
      </c>
    </row>
    <row r="114" spans="1:5" s="3" customFormat="1" ht="12">
      <c r="A114" s="82" t="s">
        <v>95</v>
      </c>
      <c r="B114" s="41">
        <v>661.5</v>
      </c>
      <c r="C114" s="41">
        <v>661.5</v>
      </c>
      <c r="D114" s="41">
        <v>646.80999999999995</v>
      </c>
      <c r="E114" s="83">
        <v>97.78</v>
      </c>
    </row>
    <row r="115" spans="1:5" s="3" customFormat="1" ht="12">
      <c r="A115" s="84" t="s">
        <v>79</v>
      </c>
      <c r="B115" s="41">
        <v>661.5</v>
      </c>
      <c r="C115" s="41">
        <v>661.5</v>
      </c>
      <c r="D115" s="41">
        <v>646.80999999999995</v>
      </c>
      <c r="E115" s="83">
        <v>97.78</v>
      </c>
    </row>
    <row r="116" spans="1:5" s="3" customFormat="1" ht="12">
      <c r="A116" s="85" t="s">
        <v>81</v>
      </c>
      <c r="B116" s="47"/>
      <c r="C116" s="47"/>
      <c r="D116" s="17">
        <v>646.80999999999995</v>
      </c>
      <c r="E116" s="22"/>
    </row>
    <row r="117" spans="1:5" s="3" customFormat="1" ht="24" customHeight="1">
      <c r="A117" s="5" t="s">
        <v>99</v>
      </c>
      <c r="B117" s="29">
        <v>7162.63</v>
      </c>
      <c r="C117" s="29">
        <v>7162.63</v>
      </c>
      <c r="D117" s="29">
        <v>3638.6</v>
      </c>
      <c r="E117" s="31">
        <v>50.8</v>
      </c>
    </row>
    <row r="118" spans="1:5" s="3" customFormat="1" ht="12">
      <c r="A118" s="90" t="s">
        <v>98</v>
      </c>
      <c r="B118" s="46">
        <v>7162.63</v>
      </c>
      <c r="C118" s="46">
        <v>7162.63</v>
      </c>
      <c r="D118" s="46">
        <v>3638.6</v>
      </c>
      <c r="E118" s="91">
        <v>50.8</v>
      </c>
    </row>
    <row r="119" spans="1:5" s="3" customFormat="1" ht="12">
      <c r="A119" s="82" t="s">
        <v>97</v>
      </c>
      <c r="B119" s="41">
        <v>3231.63</v>
      </c>
      <c r="C119" s="41">
        <v>3231.63</v>
      </c>
      <c r="D119" s="41">
        <v>2321.4899999999998</v>
      </c>
      <c r="E119" s="83">
        <v>71.84</v>
      </c>
    </row>
    <row r="120" spans="1:5" s="3" customFormat="1" ht="12">
      <c r="A120" s="84" t="s">
        <v>83</v>
      </c>
      <c r="B120" s="41">
        <v>3231.63</v>
      </c>
      <c r="C120" s="41">
        <v>3231.63</v>
      </c>
      <c r="D120" s="41">
        <v>2321.4899999999998</v>
      </c>
      <c r="E120" s="83">
        <v>71.84</v>
      </c>
    </row>
    <row r="121" spans="1:5" s="3" customFormat="1" ht="12">
      <c r="A121" s="85" t="s">
        <v>85</v>
      </c>
      <c r="B121" s="47"/>
      <c r="C121" s="47"/>
      <c r="D121" s="17">
        <v>2281.7199999999998</v>
      </c>
      <c r="E121" s="22"/>
    </row>
    <row r="122" spans="1:5" s="3" customFormat="1" ht="12">
      <c r="A122" s="85" t="s">
        <v>88</v>
      </c>
      <c r="B122" s="47"/>
      <c r="C122" s="47"/>
      <c r="D122" s="17">
        <v>28.04</v>
      </c>
      <c r="E122" s="22"/>
    </row>
    <row r="123" spans="1:5" s="3" customFormat="1" ht="12">
      <c r="A123" s="85" t="s">
        <v>90</v>
      </c>
      <c r="B123" s="47"/>
      <c r="C123" s="47"/>
      <c r="D123" s="17">
        <v>11.73</v>
      </c>
      <c r="E123" s="22"/>
    </row>
    <row r="124" spans="1:5" s="3" customFormat="1" ht="24">
      <c r="A124" s="82" t="s">
        <v>96</v>
      </c>
      <c r="B124" s="41">
        <v>3000</v>
      </c>
      <c r="C124" s="41">
        <v>3000</v>
      </c>
      <c r="D124" s="41">
        <v>1317.11</v>
      </c>
      <c r="E124" s="83">
        <v>43.9</v>
      </c>
    </row>
    <row r="125" spans="1:5" s="3" customFormat="1" ht="12">
      <c r="A125" s="84" t="s">
        <v>83</v>
      </c>
      <c r="B125" s="41">
        <v>3000</v>
      </c>
      <c r="C125" s="41">
        <v>3000</v>
      </c>
      <c r="D125" s="41">
        <v>1317.11</v>
      </c>
      <c r="E125" s="83">
        <v>43.9</v>
      </c>
    </row>
    <row r="126" spans="1:5" s="3" customFormat="1" ht="12">
      <c r="A126" s="85" t="s">
        <v>87</v>
      </c>
      <c r="B126" s="47"/>
      <c r="C126" s="47"/>
      <c r="D126" s="17">
        <v>1317.11</v>
      </c>
      <c r="E126" s="22"/>
    </row>
    <row r="127" spans="1:5" ht="12">
      <c r="A127" s="82" t="s">
        <v>95</v>
      </c>
      <c r="B127" s="41">
        <v>531</v>
      </c>
      <c r="C127" s="41">
        <v>531</v>
      </c>
      <c r="D127" s="49"/>
      <c r="E127" s="86"/>
    </row>
    <row r="128" spans="1:5" ht="12">
      <c r="A128" s="84" t="s">
        <v>83</v>
      </c>
      <c r="B128" s="41">
        <v>531</v>
      </c>
      <c r="C128" s="41">
        <v>531</v>
      </c>
      <c r="D128" s="49"/>
      <c r="E128" s="86"/>
    </row>
    <row r="129" spans="1:5" ht="12">
      <c r="A129" s="82" t="s">
        <v>94</v>
      </c>
      <c r="B129" s="41">
        <v>400</v>
      </c>
      <c r="C129" s="41">
        <v>400</v>
      </c>
      <c r="D129" s="49"/>
      <c r="E129" s="86"/>
    </row>
    <row r="130" spans="1:5" ht="12.75" thickBot="1">
      <c r="A130" s="92" t="s">
        <v>83</v>
      </c>
      <c r="B130" s="93">
        <v>400</v>
      </c>
      <c r="C130" s="93">
        <v>400</v>
      </c>
      <c r="D130" s="94"/>
      <c r="E130" s="95"/>
    </row>
  </sheetData>
  <mergeCells count="1">
    <mergeCell ref="A1:E1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EKONOMSKA KLASIFIKACIJA</vt:lpstr>
      <vt:lpstr>PO IZVORIMA</vt:lpstr>
      <vt:lpstr>FUNKCIJSKA KLASIFIKACIJA</vt:lpstr>
      <vt:lpstr>PROGRAMSKA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Računovodstvo</dc:creator>
  <cp:lastModifiedBy>Računovodstvo</cp:lastModifiedBy>
  <cp:lastPrinted>2025-07-29T08:12:44Z</cp:lastPrinted>
  <dcterms:created xsi:type="dcterms:W3CDTF">2025-07-25T11:11:18Z</dcterms:created>
  <dcterms:modified xsi:type="dcterms:W3CDTF">2025-07-29T08:31:28Z</dcterms:modified>
</cp:coreProperties>
</file>