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adna površina\IZVRŠENJE PLANA\Izvještaj o izvršenju 2025\"/>
    </mc:Choice>
  </mc:AlternateContent>
  <xr:revisionPtr revIDLastSave="0" documentId="13_ncr:1_{A7E137A2-4EC6-47C0-A9D0-0BDA4BDDA3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6" r:id="rId1"/>
    <sheet name="EKONOMSKA KLASIFIKACIJA" sheetId="1" r:id="rId2"/>
    <sheet name="PO IZVORIMA" sheetId="2" r:id="rId3"/>
    <sheet name="FUNKCIJSKA KLASIFIKACIJA" sheetId="3" r:id="rId4"/>
    <sheet name="PROGRAMSKA KLASIFIKACIJA" sheetId="4" r:id="rId5"/>
    <sheet name="POSEBNI IZVJEŠTAJ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6" l="1"/>
  <c r="F24" i="6"/>
  <c r="G24" i="6" s="1"/>
  <c r="E23" i="6"/>
  <c r="D23" i="6"/>
  <c r="C23" i="6"/>
  <c r="B23" i="6"/>
  <c r="E11" i="6"/>
  <c r="D11" i="6"/>
  <c r="C11" i="6"/>
  <c r="B11" i="6"/>
  <c r="G10" i="6"/>
  <c r="F10" i="6"/>
  <c r="G9" i="6"/>
  <c r="F9" i="6"/>
  <c r="E8" i="6"/>
  <c r="D8" i="6"/>
  <c r="C8" i="6"/>
  <c r="B8" i="6"/>
  <c r="G6" i="6"/>
  <c r="F6" i="6"/>
  <c r="F23" i="6" l="1"/>
  <c r="E12" i="6"/>
  <c r="E31" i="6" s="1"/>
  <c r="E29" i="6" s="1"/>
  <c r="G8" i="6"/>
  <c r="D12" i="6"/>
  <c r="C12" i="6"/>
  <c r="B12" i="6"/>
  <c r="F30" i="6" s="1"/>
  <c r="G11" i="6"/>
  <c r="G23" i="6"/>
  <c r="F11" i="6"/>
  <c r="F8" i="6"/>
  <c r="B29" i="6" l="1"/>
  <c r="G12" i="6"/>
  <c r="F12" i="6"/>
  <c r="F29" i="6"/>
</calcChain>
</file>

<file path=xl/sharedStrings.xml><?xml version="1.0" encoding="utf-8"?>
<sst xmlns="http://schemas.openxmlformats.org/spreadsheetml/2006/main" count="393" uniqueCount="185">
  <si>
    <t>Oznaka</t>
  </si>
  <si>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</si>
  <si>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</si>
  <si>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</si>
  <si>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</si>
  <si>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</si>
  <si>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</si>
  <si>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</si>
  <si>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</si>
  <si>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639 Prijenosi između proračunskih korisnika istog proračuna</t>
  </si>
  <si>
    <t>6391 Tekući prijenosi između proračunskih korisnika istog proračuna</t>
  </si>
  <si>
    <t>6393 Tekući prijenosi između proračunskih korisnika istog proračuna temeljem prijenosa EU sredstava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</si>
  <si>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</si>
  <si>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</si>
  <si>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</si>
  <si>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</si>
  <si>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</si>
  <si>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</si>
  <si>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</si>
  <si>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</si>
  <si>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6614 Prihodi od prodaje proizvoda i robe</t>
  </si>
  <si>
    <t>6615 Prihodi od pruženih usluga</t>
  </si>
  <si>
    <t>663 cije od pravnih i fizičkih osoba izvan općeg proračuna te povrat donacija i kapitalnih pomoći po protestiranim jamstvima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</si>
  <si>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</si>
  <si>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</si>
  <si>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</si>
  <si>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</si>
  <si>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</si>
  <si>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</si>
  <si>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</si>
  <si>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</si>
  <si>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</si>
  <si>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</si>
  <si>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</si>
  <si>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</si>
  <si>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</si>
  <si>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</si>
  <si>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</si>
  <si>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</si>
  <si>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</si>
  <si>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</si>
  <si>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</si>
  <si>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</si>
  <si>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</si>
  <si>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</si>
  <si>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</si>
  <si>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</si>
  <si>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</si>
  <si>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</si>
  <si>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</si>
  <si>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</si>
  <si>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</si>
  <si>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interneta,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</si>
  <si>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</si>
  <si>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</si>
  <si>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</si>
  <si>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</si>
  <si>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</si>
  <si>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</si>
  <si>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</si>
  <si>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</si>
  <si>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</si>
  <si>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</si>
  <si>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</si>
  <si>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</si>
  <si>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</si>
  <si>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</si>
  <si>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</si>
  <si>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</si>
  <si>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3432 Negativne tečajne razlike i razlike zbog primjene valutne klauzule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</si>
  <si>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</si>
  <si>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</si>
  <si>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</si>
  <si>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Rashodi za donacije, kazne, naknade šteta i kapitalne pomoći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</si>
  <si>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</si>
  <si>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</si>
  <si>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</si>
  <si>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</si>
  <si>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</si>
  <si>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</si>
  <si>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</si>
  <si>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</si>
  <si>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4226 Sportska i glazbena oprema</t>
  </si>
  <si>
    <t>4227 Uređaji, strojevi i oprema za ostale namjene</t>
  </si>
  <si>
    <t>424 Knjige, umjetnička djela i ostale izložbene vrijednosti</t>
  </si>
  <si>
    <t>4241 Knjige</t>
  </si>
  <si>
    <t>SVEUKUPNO RASHODI</t>
  </si>
  <si>
    <t>Izvor: 1 OPĆI PRIHODI I PRIMICI</t>
  </si>
  <si>
    <t>Izvor: 11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</si>
  <si>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</si>
  <si>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</si>
  <si>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</si>
  <si>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</si>
  <si>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</si>
  <si>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</si>
  <si>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51 Pomoći</t>
  </si>
  <si>
    <t>Izvor: 52 Pomoći - proračunski korisnici</t>
  </si>
  <si>
    <t>Izvor: 58 Prenesena sredstva - pomoći</t>
  </si>
  <si>
    <t>Izvor: 6 DONACIJE</t>
  </si>
  <si>
    <t>Izvor: 62 Donacije - proračunski korisnici</t>
  </si>
  <si>
    <t>Izvor: 38 Prenesena sredstva - vlastiti prihodi proračunskih korisnika</t>
  </si>
  <si>
    <t>Izvor: 48 Prenesena sredstva - namjenski prihodi</t>
  </si>
  <si>
    <t>Izvor: 68 Prenesena sredstva - donacije</t>
  </si>
  <si>
    <t>Funk. klas: 09 OBRAZOVANJE</t>
  </si>
  <si>
    <t>Funk. klas: 092 Srednjoškolsko obrazovanje</t>
  </si>
  <si>
    <t>Funk. klas: 098 Usluge obrazovanja koje nisu drugdje svrstane</t>
  </si>
  <si>
    <t>SVEUKUPNO</t>
  </si>
  <si>
    <t>17110 SREDNJA ŠKOLA DR. ANTUNA BARCA CRIKVENICA</t>
  </si>
  <si>
    <t>Izvor: 111 Porezni i ostali prihodi</t>
  </si>
  <si>
    <t>Izvor: 321 Vlastiti prihodi - proračunski korisnici</t>
  </si>
  <si>
    <t>Izvor: 383 Prenesena sredstva - vlastiti prihodi proračunskih korisnika</t>
  </si>
  <si>
    <t>Izvor: 431 Prihodi za posebne namjene - proračunski korisnici</t>
  </si>
  <si>
    <t>Izvor: 442 Prihodi za decentralizirane funkcije - SŠ</t>
  </si>
  <si>
    <t>Izvor: 512 Pomoći iz državnog proračuna</t>
  </si>
  <si>
    <t>Izvor: 515 Pomoći za provođenje EU projekata</t>
  </si>
  <si>
    <t>Izvor: 521 Pomoći - proračunski korisnici</t>
  </si>
  <si>
    <t>Izvor: 581 Prenesena sredstva - pomoći</t>
  </si>
  <si>
    <t>Izvor: 582 Prenesena sredstva - pomoći - proračunski korisnici</t>
  </si>
  <si>
    <t>Izvor: 585 Prenesena sredstva - pomoći za provođenje EU projekata - proračunski korisnici</t>
  </si>
  <si>
    <t>Izvor: 621 Donacije - proračunski korisnici</t>
  </si>
  <si>
    <t>Izvor: 682 Prenesena sredstva - donacije - proračunski korisnici</t>
  </si>
  <si>
    <t>Program: 5306 Obilježavanje postignuća učenika i nastavnika</t>
  </si>
  <si>
    <t>A 530605 Natjecanja i smotre</t>
  </si>
  <si>
    <t>Program: 5501 Srednjoškolsko obrazovanje</t>
  </si>
  <si>
    <t>A 550101 Osiguravanje uvjeta rada</t>
  </si>
  <si>
    <t>Program: 5502 Unapređenje kvalitete odgojno obrazovnog sustava</t>
  </si>
  <si>
    <t>A 550203 Programi školskog kurikuluma</t>
  </si>
  <si>
    <t>A 550205 Sufinanciranje rada pomoćnika u nastavi</t>
  </si>
  <si>
    <t>T 550215 RCK RECEPT - Regionalni centar profesija u turizmu - EU projekt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</si>
  <si>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</si>
  <si>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</si>
  <si>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</si>
  <si>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>Izvorni plan 2025.                   (2)</t>
  </si>
  <si>
    <t>Tekući plan 2025.                                                (3)</t>
  </si>
  <si>
    <t>Indeks                                        4/1*100                                  (5)</t>
  </si>
  <si>
    <t>Indeks 4/3*100                                           (6)</t>
  </si>
  <si>
    <t>Izvršenje prethodne 2024.  godine (1)</t>
  </si>
  <si>
    <t>Izvršenje 2025.  godine (4)</t>
  </si>
  <si>
    <t xml:space="preserve">SREDNJA ŠKOLA DR. ANTUNA BARCA CRIKVENICA                                                                                                                                                             GODIŠNJI IZVJEŠTAJ O IZVRŠENJU FINANCIJSKOG PLANA ZA 2025. GODINU                                                                                                                                                                                                                                                           
OPĆI DIO - PRIHODI I RASHODI PO EKONOMSKOJ KLASIFIKACIJI         </t>
  </si>
  <si>
    <t xml:space="preserve">SREDNJA ŠKOLA DR. ANTUNA BARCA CRIKVENICA                                                                                                                                                                                                                                                                                                                                                        GODIŠNJI IZVJEŠTAJ O IZVRŠENJU FINANCIJSKOG PLANA ZA 2025. GODINU                                                                                                                                                                                                                                                           
OPĆI DIO - PRIHODI I RASHODI PO IZVORIMA FINANCIRANJA                                                                               </t>
  </si>
  <si>
    <t>SREDNJA ŠKOLA DR. ANTUNA BARCA CRIKVENICA                                                                                                                                                                                                                                                                                                                                                        GODIŠNJI IZVJEŠTAJ O IZVRŠENJU FINANCIJSKOG PLANA ZA 2025. GODINU                                                                                                                                                                                                                                                           
OPĆI DIO -  RASHODI PO FUNKCIJSKOJ KLASIFIKACIJI</t>
  </si>
  <si>
    <t>R.b.</t>
  </si>
  <si>
    <t>Tuženik</t>
  </si>
  <si>
    <t>Tužitelj</t>
  </si>
  <si>
    <t>Sažeti opis prirode spora</t>
  </si>
  <si>
    <t>Iznos glavnice 
(u eurima)</t>
  </si>
  <si>
    <t>Procjena financijskog učinka koji može proisteći iz sudskog spora kao obveza ili imovina 
(u eurima)</t>
  </si>
  <si>
    <t>Procijenjeno vrijeme odljeva ili priljeva sredstava</t>
  </si>
  <si>
    <t>Početak sudskog spora</t>
  </si>
  <si>
    <t>1.</t>
  </si>
  <si>
    <t>SŠ dr. Antuna Barca Crikvenica</t>
  </si>
  <si>
    <t>Fizička osoba</t>
  </si>
  <si>
    <t>Nedopuštenosti odluke i isplati plaće</t>
  </si>
  <si>
    <t>9 godina</t>
  </si>
  <si>
    <t>24.04.2017.</t>
  </si>
  <si>
    <t>SREDNJA ŠKOLA DR. ANTUNA BARCA CRIKVENICA                                                                                                                                                                                                                                                                     GODIŠNJI IZVJEŠTAJ O IZVRŠENJU FINANCIJSKOG PLANA ZA 2025. GODINU  
POSEBNI IZVJEŠTAJ - IZVJEŠTAJ O POTENCIJALNIM OBVEZAMA PO SUDSKIM SPOROVIMA</t>
  </si>
  <si>
    <t>SREDNJA ŠKOLA DR. ANTUNA BARCA CRIKVENICA                                                                                                                                                                                                                                                                                                                                                        GODIŠNJI IZVJEŠTAJ O IZVRŠENJU FINANCIJSKOG PLANA ZA 2025. GODINU                                                                                                                                                                                                                                                           
POSEBNI DIO - RASHODI PO PROGRAMSKOJ KLASIFIKACIJI</t>
  </si>
  <si>
    <t>Izvorni plan 2025.                   (1)</t>
  </si>
  <si>
    <t>Tekući plan 2025.                                                (2)</t>
  </si>
  <si>
    <t>Indeks 3/2*100                                           (4)</t>
  </si>
  <si>
    <t xml:space="preserve"> 17110 -  SRDNJA ŠKOLA DR. ANTUNA BARCA CRIKVENICA</t>
  </si>
  <si>
    <t>Izvršenje 2025.  godine                             (3)</t>
  </si>
  <si>
    <t xml:space="preserve">             SAŽETAK RAČUNA PRIHODA I RASHODA I RAČUNA FINANCIRANJA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</si>
  <si>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</si>
  <si>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</si>
  <si>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t>UKUPNO PRIHODI</t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</si>
  <si>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</si>
  <si>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</si>
  <si>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t>UKUPNO RASHODI</t>
  </si>
  <si>
    <t>RAZLIKA - VIŠAK/MANJAK (A)</t>
  </si>
  <si>
    <t>B. RAČUN FINANCIRANJA</t>
  </si>
  <si>
    <t>B. RAČUN PRIHODA I PRIMITAKA</t>
  </si>
  <si>
    <r>
      <rPr>
        <b/>
        <sz val="10"/>
        <color rgb="FF000000"/>
        <rFont val="Arial"/>
        <family val="2"/>
        <charset val="238"/>
      </rPr>
      <t>8</t>
    </r>
    <r>
      <rPr>
        <sz val="10"/>
        <color rgb="FF000000"/>
        <rFont val="Arial"/>
        <family val="2"/>
        <charset val="238"/>
      </rPr>
      <t xml:space="preserve"> Primici od financijske imovine</t>
    </r>
  </si>
  <si>
    <r>
      <rPr>
        <b/>
        <sz val="10"/>
        <color theme="1"/>
        <rFont val="Arial"/>
        <family val="2"/>
        <charset val="238"/>
      </rPr>
      <t>5</t>
    </r>
    <r>
      <rPr>
        <sz val="10"/>
        <color theme="1"/>
        <rFont val="Arial"/>
        <family val="2"/>
        <charset val="238"/>
      </rPr>
      <t xml:space="preserve"> Izdaci za financ.im. i otplate zajmova</t>
    </r>
  </si>
  <si>
    <t>NETO  ZADUŽIVANJE/FINANCIRANJE (B)</t>
  </si>
  <si>
    <t xml:space="preserve">C. PRENESENA SREDSTVA IZ PRETHODNE GODINE </t>
  </si>
  <si>
    <t>Preneseni manjak iz prethodne godine</t>
  </si>
  <si>
    <t>D. PRIJENOS SREDSTAVA U SLIJEDEĆE RAZDOBLJE</t>
  </si>
  <si>
    <t xml:space="preserve">SREDNJA ŠKOLA DR. ANTUNA BARCA CRIKVENICA                                                                                                                                                             GODIŠNJI IZVJEŠTAJ O IZVRŠENJU FINANCIJSKOG PLANA ZA 2025. GODINU                                                                                                                                                                                                                                                                                                                                                                                                                                                                                                                                                                         OPĆI DIO - SAŽETAK        </t>
  </si>
  <si>
    <t>Izvršenje prethodne 2024.  godine                                     (1)</t>
  </si>
  <si>
    <t>VIŠAK/MANJAK (A) +/- NETO (B)+ PRENESENA SREDSTVA ( C ) =D</t>
  </si>
  <si>
    <t>VIŠAK  prihoda raspoloživ u sljedećem razdoblju</t>
  </si>
  <si>
    <t>MANJAK prihoda</t>
  </si>
  <si>
    <t>Prenesena raspoloživa sredstva iz prethodne godine: VIŠAK</t>
  </si>
  <si>
    <t>C. PRENESENA SREDSTVA   ( C) VIŠAK/MANJAK IZ PRED.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</si>
</sst>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;[Red]#,##0.00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6"/>
      <color theme="1"/>
      <name val="Verdana"/>
      <family val="2"/>
      <charset val="238"/>
    </font>
    <font>
      <sz val="10"/>
      <color theme="1"/>
      <name val="Verdana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</cellStyleXfs>
  <cellXfs count="100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23" fillId="35" borderId="10" xfId="0" applyFont="1" applyFill="1" applyBorder="1" applyAlignment="1">
      <alignment horizontal="left" wrapText="1" indent="1"/>
    </xf>
    <xf numFmtId="0" fontId="24" fillId="35" borderId="10" xfId="0" applyFont="1" applyFill="1" applyBorder="1" applyAlignment="1">
      <alignment horizontal="left" wrapText="1" indent="1"/>
    </xf>
    <xf numFmtId="0" fontId="19" fillId="0" borderId="0" xfId="0" applyFont="1" applyFill="1" applyAlignment="1">
      <alignment horizontal="left" indent="1"/>
    </xf>
    <xf numFmtId="0" fontId="20" fillId="35" borderId="10" xfId="0" applyFont="1" applyFill="1" applyBorder="1" applyAlignment="1">
      <alignment horizontal="left" wrapText="1" indent="1"/>
    </xf>
    <xf numFmtId="0" fontId="23" fillId="34" borderId="10" xfId="0" applyFont="1" applyFill="1" applyBorder="1" applyAlignment="1">
      <alignment horizontal="center" vertical="center" wrapText="1" indent="1"/>
    </xf>
    <xf numFmtId="4" fontId="20" fillId="35" borderId="10" xfId="0" applyNumberFormat="1" applyFont="1" applyFill="1" applyBorder="1" applyAlignment="1">
      <alignment horizontal="right" wrapText="1" indent="1"/>
    </xf>
    <xf numFmtId="0" fontId="21" fillId="33" borderId="10" xfId="0" applyFont="1" applyFill="1" applyBorder="1" applyAlignment="1">
      <alignment horizontal="left" wrapText="1" indent="3"/>
    </xf>
    <xf numFmtId="4" fontId="21" fillId="33" borderId="10" xfId="0" applyNumberFormat="1" applyFont="1" applyFill="1" applyBorder="1" applyAlignment="1">
      <alignment horizontal="right" wrapText="1" indent="1"/>
    </xf>
    <xf numFmtId="4" fontId="21" fillId="33" borderId="10" xfId="0" applyNumberFormat="1" applyFont="1" applyFill="1" applyBorder="1" applyAlignment="1">
      <alignment horizontal="left" wrapText="1" indent="1"/>
    </xf>
    <xf numFmtId="0" fontId="20" fillId="40" borderId="10" xfId="0" applyFont="1" applyFill="1" applyBorder="1" applyAlignment="1">
      <alignment horizontal="left" wrapText="1" indent="1"/>
    </xf>
    <xf numFmtId="4" fontId="20" fillId="40" borderId="10" xfId="0" applyNumberFormat="1" applyFont="1" applyFill="1" applyBorder="1" applyAlignment="1">
      <alignment horizontal="right" wrapText="1" indent="1"/>
    </xf>
    <xf numFmtId="0" fontId="20" fillId="39" borderId="10" xfId="0" applyFont="1" applyFill="1" applyBorder="1" applyAlignment="1">
      <alignment horizontal="left" wrapText="1" indent="1"/>
    </xf>
    <xf numFmtId="4" fontId="20" fillId="39" borderId="10" xfId="0" applyNumberFormat="1" applyFont="1" applyFill="1" applyBorder="1" applyAlignment="1">
      <alignment horizontal="right" wrapText="1" indent="1"/>
    </xf>
    <xf numFmtId="0" fontId="20" fillId="33" borderId="10" xfId="0" applyFont="1" applyFill="1" applyBorder="1" applyAlignment="1">
      <alignment horizontal="left" wrapText="1" indent="3"/>
    </xf>
    <xf numFmtId="4" fontId="20" fillId="33" borderId="10" xfId="0" applyNumberFormat="1" applyFont="1" applyFill="1" applyBorder="1" applyAlignment="1">
      <alignment horizontal="right" wrapText="1" indent="1"/>
    </xf>
    <xf numFmtId="0" fontId="20" fillId="33" borderId="10" xfId="0" applyFont="1" applyFill="1" applyBorder="1" applyAlignment="1">
      <alignment horizontal="left" wrapText="1" indent="4"/>
    </xf>
    <xf numFmtId="0" fontId="21" fillId="33" borderId="10" xfId="0" applyFont="1" applyFill="1" applyBorder="1" applyAlignment="1">
      <alignment horizontal="left" wrapText="1" indent="5"/>
    </xf>
    <xf numFmtId="4" fontId="20" fillId="33" borderId="10" xfId="0" applyNumberFormat="1" applyFont="1" applyFill="1" applyBorder="1" applyAlignment="1">
      <alignment horizontal="left" wrapText="1" indent="1"/>
    </xf>
    <xf numFmtId="0" fontId="26" fillId="39" borderId="10" xfId="0" applyFont="1" applyFill="1" applyBorder="1" applyAlignment="1">
      <alignment horizontal="left" wrapText="1" indent="2"/>
    </xf>
    <xf numFmtId="4" fontId="26" fillId="39" borderId="10" xfId="0" applyNumberFormat="1" applyFont="1" applyFill="1" applyBorder="1" applyAlignment="1">
      <alignment horizontal="right" wrapText="1" indent="1"/>
    </xf>
    <xf numFmtId="0" fontId="20" fillId="36" borderId="10" xfId="0" applyFont="1" applyFill="1" applyBorder="1" applyAlignment="1">
      <alignment horizontal="left" wrapText="1" indent="1"/>
    </xf>
    <xf numFmtId="4" fontId="20" fillId="36" borderId="10" xfId="0" applyNumberFormat="1" applyFont="1" applyFill="1" applyBorder="1" applyAlignment="1">
      <alignment horizontal="right" wrapText="1" indent="1"/>
    </xf>
    <xf numFmtId="0" fontId="21" fillId="33" borderId="10" xfId="0" applyFont="1" applyFill="1" applyBorder="1" applyAlignment="1">
      <alignment horizontal="left" wrapText="1" indent="1"/>
    </xf>
    <xf numFmtId="0" fontId="21" fillId="33" borderId="10" xfId="0" applyFont="1" applyFill="1" applyBorder="1" applyAlignment="1">
      <alignment horizontal="left" wrapText="1" indent="4"/>
    </xf>
    <xf numFmtId="0" fontId="21" fillId="33" borderId="10" xfId="0" applyFont="1" applyFill="1" applyBorder="1" applyAlignment="1">
      <alignment horizontal="left" wrapText="1" indent="2"/>
    </xf>
    <xf numFmtId="0" fontId="21" fillId="0" borderId="10" xfId="0" applyFont="1" applyFill="1" applyBorder="1" applyAlignment="1">
      <alignment horizontal="left" wrapText="1" indent="2"/>
    </xf>
    <xf numFmtId="4" fontId="21" fillId="0" borderId="10" xfId="0" applyNumberFormat="1" applyFont="1" applyFill="1" applyBorder="1" applyAlignment="1">
      <alignment horizontal="right" wrapText="1" indent="1"/>
    </xf>
    <xf numFmtId="0" fontId="20" fillId="38" borderId="10" xfId="0" applyFont="1" applyFill="1" applyBorder="1" applyAlignment="1">
      <alignment horizontal="left" wrapText="1" indent="1"/>
    </xf>
    <xf numFmtId="4" fontId="20" fillId="38" borderId="10" xfId="0" applyNumberFormat="1" applyFont="1" applyFill="1" applyBorder="1" applyAlignment="1">
      <alignment horizontal="right" wrapText="1" indent="1"/>
    </xf>
    <xf numFmtId="0" fontId="21" fillId="0" borderId="10" xfId="0" applyFont="1" applyFill="1" applyBorder="1" applyAlignment="1">
      <alignment horizontal="left" wrapText="1" indent="3"/>
    </xf>
    <xf numFmtId="0" fontId="20" fillId="37" borderId="10" xfId="0" applyFont="1" applyFill="1" applyBorder="1" applyAlignment="1">
      <alignment horizontal="left" wrapText="1" indent="1"/>
    </xf>
    <xf numFmtId="4" fontId="20" fillId="37" borderId="10" xfId="0" applyNumberFormat="1" applyFont="1" applyFill="1" applyBorder="1" applyAlignment="1">
      <alignment horizontal="right" wrapText="1" indent="1"/>
    </xf>
    <xf numFmtId="0" fontId="21" fillId="35" borderId="10" xfId="0" applyFont="1" applyFill="1" applyBorder="1" applyAlignment="1">
      <alignment horizontal="left" wrapText="1" indent="1"/>
    </xf>
    <xf numFmtId="0" fontId="26" fillId="35" borderId="11" xfId="0" applyFont="1" applyFill="1" applyBorder="1" applyAlignment="1">
      <alignment horizontal="center" vertical="center" wrapText="1"/>
    </xf>
    <xf numFmtId="0" fontId="26" fillId="35" borderId="11" xfId="0" quotePrefix="1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vertical="center" wrapText="1"/>
    </xf>
    <xf numFmtId="0" fontId="27" fillId="0" borderId="11" xfId="42" applyFont="1" applyBorder="1" applyAlignment="1">
      <alignment vertical="center"/>
    </xf>
    <xf numFmtId="4" fontId="27" fillId="0" borderId="11" xfId="0" applyNumberFormat="1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4" fontId="21" fillId="0" borderId="10" xfId="0" applyNumberFormat="1" applyFont="1" applyFill="1" applyBorder="1" applyAlignment="1">
      <alignment horizontal="left" wrapText="1" indent="1"/>
    </xf>
    <xf numFmtId="4" fontId="21" fillId="36" borderId="10" xfId="0" applyNumberFormat="1" applyFont="1" applyFill="1" applyBorder="1" applyAlignment="1">
      <alignment horizontal="right" wrapText="1" indent="1"/>
    </xf>
    <xf numFmtId="4" fontId="21" fillId="38" borderId="10" xfId="0" applyNumberFormat="1" applyFont="1" applyFill="1" applyBorder="1" applyAlignment="1">
      <alignment horizontal="right" wrapText="1" indent="1"/>
    </xf>
    <xf numFmtId="0" fontId="18" fillId="0" borderId="0" xfId="0" applyFont="1" applyAlignment="1">
      <alignment horizontal="left" vertical="center"/>
    </xf>
    <xf numFmtId="0" fontId="22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9" fillId="34" borderId="0" xfId="45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9" fillId="0" borderId="12" xfId="45" applyFont="1" applyBorder="1" applyAlignment="1">
      <alignment horizontal="center"/>
    </xf>
    <xf numFmtId="0" fontId="29" fillId="0" borderId="13" xfId="45" applyFont="1" applyBorder="1" applyAlignment="1">
      <alignment horizontal="center"/>
    </xf>
    <xf numFmtId="0" fontId="29" fillId="0" borderId="14" xfId="45" applyFont="1" applyBorder="1" applyAlignment="1">
      <alignment horizontal="center"/>
    </xf>
    <xf numFmtId="0" fontId="21" fillId="36" borderId="10" xfId="0" applyFont="1" applyFill="1" applyBorder="1" applyAlignment="1">
      <alignment horizontal="left" wrapText="1" indent="1"/>
    </xf>
    <xf numFmtId="164" fontId="21" fillId="33" borderId="10" xfId="44" applyNumberFormat="1" applyFont="1" applyFill="1" applyBorder="1" applyAlignment="1">
      <alignment wrapText="1"/>
    </xf>
    <xf numFmtId="164" fontId="21" fillId="36" borderId="10" xfId="44" applyNumberFormat="1" applyFont="1" applyFill="1" applyBorder="1" applyAlignment="1">
      <alignment wrapText="1"/>
    </xf>
    <xf numFmtId="0" fontId="19" fillId="33" borderId="0" xfId="0" applyFont="1" applyFill="1" applyAlignment="1">
      <alignment horizontal="left" vertical="center"/>
    </xf>
    <xf numFmtId="0" fontId="30" fillId="0" borderId="0" xfId="0" applyFont="1" applyAlignment="1">
      <alignment horizontal="left" indent="1"/>
    </xf>
    <xf numFmtId="0" fontId="29" fillId="0" borderId="0" xfId="45" applyFont="1" applyAlignment="1">
      <alignment horizontal="center" vertical="center"/>
    </xf>
    <xf numFmtId="0" fontId="20" fillId="36" borderId="11" xfId="0" applyFont="1" applyFill="1" applyBorder="1" applyAlignment="1">
      <alignment horizontal="center" vertical="center" wrapText="1" indent="1"/>
    </xf>
    <xf numFmtId="4" fontId="21" fillId="0" borderId="11" xfId="43" applyNumberFormat="1" applyFont="1" applyBorder="1" applyAlignment="1">
      <alignment horizontal="right" wrapText="1"/>
    </xf>
    <xf numFmtId="4" fontId="21" fillId="0" borderId="11" xfId="0" applyNumberFormat="1" applyFont="1" applyBorder="1" applyAlignment="1">
      <alignment horizontal="right" wrapText="1"/>
    </xf>
    <xf numFmtId="4" fontId="27" fillId="0" borderId="11" xfId="0" applyNumberFormat="1" applyFont="1" applyBorder="1" applyAlignment="1">
      <alignment horizontal="right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vertical="center" wrapText="1"/>
    </xf>
    <xf numFmtId="4" fontId="31" fillId="0" borderId="0" xfId="0" applyNumberFormat="1" applyFont="1" applyAlignment="1">
      <alignment horizontal="right"/>
    </xf>
    <xf numFmtId="0" fontId="29" fillId="0" borderId="0" xfId="45" applyFont="1" applyAlignment="1">
      <alignment horizontal="center"/>
    </xf>
    <xf numFmtId="4" fontId="26" fillId="37" borderId="10" xfId="0" applyNumberFormat="1" applyFont="1" applyFill="1" applyBorder="1" applyAlignment="1">
      <alignment horizontal="right" wrapText="1"/>
    </xf>
    <xf numFmtId="0" fontId="32" fillId="0" borderId="0" xfId="0" applyFont="1"/>
    <xf numFmtId="4" fontId="27" fillId="43" borderId="10" xfId="0" applyNumberFormat="1" applyFont="1" applyFill="1" applyBorder="1" applyAlignment="1">
      <alignment horizontal="right" wrapText="1"/>
    </xf>
    <xf numFmtId="4" fontId="27" fillId="0" borderId="10" xfId="0" applyNumberFormat="1" applyFont="1" applyBorder="1" applyAlignment="1">
      <alignment horizontal="right" wrapText="1"/>
    </xf>
    <xf numFmtId="0" fontId="33" fillId="43" borderId="0" xfId="0" applyFont="1" applyFill="1"/>
    <xf numFmtId="0" fontId="27" fillId="43" borderId="0" xfId="0" applyFont="1" applyFill="1" applyAlignment="1">
      <alignment wrapText="1"/>
    </xf>
    <xf numFmtId="4" fontId="27" fillId="43" borderId="0" xfId="0" applyNumberFormat="1" applyFont="1" applyFill="1" applyAlignment="1">
      <alignment horizontal="right" wrapText="1"/>
    </xf>
    <xf numFmtId="4" fontId="27" fillId="0" borderId="0" xfId="0" applyNumberFormat="1" applyFont="1" applyAlignment="1">
      <alignment horizontal="right" wrapText="1"/>
    </xf>
    <xf numFmtId="4" fontId="34" fillId="33" borderId="0" xfId="0" applyNumberFormat="1" applyFont="1" applyFill="1" applyAlignment="1">
      <alignment horizontal="center"/>
    </xf>
    <xf numFmtId="0" fontId="35" fillId="0" borderId="0" xfId="0" applyFont="1"/>
    <xf numFmtId="4" fontId="26" fillId="36" borderId="11" xfId="0" applyNumberFormat="1" applyFont="1" applyFill="1" applyBorder="1" applyAlignment="1">
      <alignment horizontal="right" wrapText="1"/>
    </xf>
    <xf numFmtId="4" fontId="27" fillId="43" borderId="11" xfId="0" applyNumberFormat="1" applyFont="1" applyFill="1" applyBorder="1" applyAlignment="1">
      <alignment horizontal="right" wrapText="1"/>
    </xf>
    <xf numFmtId="0" fontId="27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20" fillId="34" borderId="11" xfId="0" applyFont="1" applyFill="1" applyBorder="1" applyAlignment="1">
      <alignment horizontal="center" vertical="center" wrapText="1" indent="1"/>
    </xf>
    <xf numFmtId="0" fontId="23" fillId="34" borderId="11" xfId="0" applyFont="1" applyFill="1" applyBorder="1" applyAlignment="1">
      <alignment horizontal="center" vertical="center" wrapText="1" indent="1"/>
    </xf>
    <xf numFmtId="0" fontId="26" fillId="36" borderId="11" xfId="0" applyFont="1" applyFill="1" applyBorder="1" applyAlignment="1">
      <alignment horizontal="center" vertical="center" wrapText="1"/>
    </xf>
    <xf numFmtId="0" fontId="27" fillId="43" borderId="11" xfId="0" applyFont="1" applyFill="1" applyBorder="1" applyAlignment="1">
      <alignment wrapText="1"/>
    </xf>
    <xf numFmtId="4" fontId="27" fillId="0" borderId="11" xfId="0" applyNumberFormat="1" applyFont="1" applyBorder="1" applyAlignment="1">
      <alignment horizontal="right" wrapText="1"/>
    </xf>
    <xf numFmtId="0" fontId="26" fillId="37" borderId="10" xfId="0" applyFont="1" applyFill="1" applyBorder="1" applyAlignment="1">
      <alignment horizontal="left" vertical="center" wrapText="1"/>
    </xf>
    <xf numFmtId="0" fontId="27" fillId="43" borderId="10" xfId="0" applyFont="1" applyFill="1" applyBorder="1" applyAlignment="1">
      <alignment wrapText="1"/>
    </xf>
    <xf numFmtId="0" fontId="20" fillId="36" borderId="11" xfId="0" applyFont="1" applyFill="1" applyBorder="1" applyAlignment="1">
      <alignment horizontal="left" vertical="center" wrapText="1" indent="1"/>
    </xf>
    <xf numFmtId="0" fontId="21" fillId="0" borderId="11" xfId="0" applyFont="1" applyBorder="1" applyAlignment="1">
      <alignment vertical="center" wrapText="1"/>
    </xf>
    <xf numFmtId="0" fontId="27" fillId="0" borderId="11" xfId="0" applyFont="1" applyBorder="1" applyAlignment="1">
      <alignment horizontal="left" vertical="center"/>
    </xf>
    <xf numFmtId="0" fontId="20" fillId="36" borderId="11" xfId="0" applyFont="1" applyFill="1" applyBorder="1" applyAlignment="1">
      <alignment horizontal="left" vertical="center" wrapText="1"/>
    </xf>
    <xf numFmtId="4" fontId="27" fillId="36" borderId="11" xfId="0" applyNumberFormat="1" applyFont="1" applyFill="1" applyBorder="1" applyAlignment="1">
      <alignment horizontal="right"/>
    </xf>
    <xf numFmtId="0" fontId="20" fillId="36" borderId="10" xfId="0" applyFont="1" applyFill="1" applyBorder="1" applyAlignment="1">
      <alignment horizontal="left" vertical="center" wrapText="1" indent="1"/>
    </xf>
    <xf numFmtId="0" fontId="20" fillId="41" borderId="10" xfId="0" applyFont="1" applyFill="1" applyBorder="1" applyAlignment="1">
      <alignment horizontal="left" vertical="center" wrapText="1"/>
    </xf>
    <xf numFmtId="4" fontId="20" fillId="41" borderId="10" xfId="44" applyNumberFormat="1" applyFont="1" applyFill="1" applyBorder="1" applyAlignment="1">
      <alignment wrapText="1"/>
    </xf>
    <xf numFmtId="4" fontId="20" fillId="42" borderId="10" xfId="44" applyNumberFormat="1" applyFont="1" applyFill="1" applyBorder="1" applyAlignment="1">
      <alignment wrapText="1"/>
    </xf>
    <xf numFmtId="164" fontId="20" fillId="42" borderId="10" xfId="44" applyNumberFormat="1" applyFont="1" applyFill="1" applyBorder="1" applyAlignment="1">
      <alignment wrapText="1"/>
    </xf>
  </cellXfs>
  <cellStyles count="46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 2" xfId="42" xr:uid="{D85D9B30-4F97-40B4-B38A-5E2359805BDA}"/>
    <cellStyle name="Normalno" xfId="0" builtinId="0"/>
    <cellStyle name="Obično_bilanca" xfId="45" xr:uid="{7C7A4855-2D97-463B-867D-F87290B18FED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  <cellStyle name="Valuta" xfId="44" builtinId="4"/>
    <cellStyle name="Zarez" xfId="4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3F18D-B381-4A5A-9E2C-CC777D7E52CF}">
  <sheetPr>
    <pageSetUpPr fitToPage="1"/>
  </sheetPr>
  <dimension ref="A1:M35"/>
  <sheetViews>
    <sheetView tabSelected="1" topLeftCell="A5" workbookViewId="0">
      <selection activeCell="A19" sqref="A19"/>
    </sheetView>
  </sheetViews>
  <sheetFormatPr defaultColWidth="9.140625" defaultRowHeight="11.25" x14ac:dyDescent="0.15"/>
  <cols>
    <col min="1" max="1" width="36.5703125" style="1" customWidth="1"/>
    <col min="2" max="5" width="15.7109375" style="1" customWidth="1"/>
    <col min="6" max="7" width="10.7109375" style="1" customWidth="1"/>
    <col min="8" max="16384" width="9.140625" style="1"/>
  </cols>
  <sheetData>
    <row r="1" spans="1:13" ht="71.45" customHeight="1" x14ac:dyDescent="0.15">
      <c r="A1" s="49" t="s">
        <v>178</v>
      </c>
      <c r="B1" s="49"/>
      <c r="C1" s="49"/>
      <c r="D1" s="49"/>
      <c r="E1" s="49"/>
      <c r="F1" s="49"/>
      <c r="G1" s="49"/>
    </row>
    <row r="2" spans="1:13" s="46" customFormat="1" ht="15.75" x14ac:dyDescent="0.25">
      <c r="A2" s="50" t="s">
        <v>162</v>
      </c>
      <c r="B2" s="50"/>
      <c r="C2" s="50"/>
      <c r="D2" s="50"/>
      <c r="E2" s="50"/>
      <c r="F2" s="50"/>
      <c r="G2" s="50"/>
      <c r="M2" s="51"/>
    </row>
    <row r="3" spans="1:13" ht="37.5" customHeight="1" x14ac:dyDescent="0.25">
      <c r="A3" s="52" t="s">
        <v>1</v>
      </c>
      <c r="B3" s="53"/>
      <c r="C3" s="53"/>
      <c r="D3" s="53"/>
      <c r="E3" s="53"/>
      <c r="F3" s="53"/>
      <c r="G3" s="54"/>
    </row>
    <row r="4" spans="1:13" s="2" customFormat="1" ht="48" x14ac:dyDescent="0.15">
      <c r="A4" s="8" t="s">
        <v>0</v>
      </c>
      <c r="B4" s="8" t="s">
        <v>179</v>
      </c>
      <c r="C4" s="8" t="s">
        <v>132</v>
      </c>
      <c r="D4" s="8" t="s">
        <v>133</v>
      </c>
      <c r="E4" s="8" t="s">
        <v>137</v>
      </c>
      <c r="F4" s="8" t="s">
        <v>134</v>
      </c>
      <c r="G4" s="8" t="s">
        <v>135</v>
      </c>
    </row>
    <row r="5" spans="1:13" s="3" customFormat="1" ht="17.100000000000001" customHeight="1" x14ac:dyDescent="0.2">
      <c r="A5" s="95" t="s">
        <v>1</v>
      </c>
      <c r="B5" s="55"/>
      <c r="C5" s="55"/>
      <c r="D5" s="55"/>
      <c r="E5" s="55"/>
      <c r="F5" s="55"/>
      <c r="G5" s="55"/>
    </row>
    <row r="6" spans="1:13" s="3" customFormat="1" ht="17.100000000000001" customHeight="1" x14ac:dyDescent="0.2">
      <c r="A6" s="26" t="s">
        <v>163</v>
      </c>
      <c r="B6" s="56">
        <v>1429974.25</v>
      </c>
      <c r="C6" s="56">
        <v>2171981.1</v>
      </c>
      <c r="D6" s="56">
        <v>2171981.1</v>
      </c>
      <c r="E6" s="56">
        <v>1537177.56</v>
      </c>
      <c r="F6" s="56">
        <f>E6/B6*100</f>
        <v>107.49686996111993</v>
      </c>
      <c r="G6" s="56">
        <f>E6/D6*100</f>
        <v>70.77306335676677</v>
      </c>
    </row>
    <row r="7" spans="1:13" s="3" customFormat="1" ht="17.100000000000001" customHeight="1" x14ac:dyDescent="0.2">
      <c r="A7" s="26" t="s">
        <v>164</v>
      </c>
      <c r="B7" s="56"/>
      <c r="C7" s="56"/>
      <c r="D7" s="56"/>
      <c r="E7" s="56">
        <v>0</v>
      </c>
      <c r="F7" s="56">
        <v>0</v>
      </c>
      <c r="G7" s="56">
        <v>0</v>
      </c>
    </row>
    <row r="8" spans="1:13" s="3" customFormat="1" ht="17.100000000000001" customHeight="1" x14ac:dyDescent="0.2">
      <c r="A8" s="55" t="s">
        <v>165</v>
      </c>
      <c r="B8" s="57">
        <f>SUM(B6:B7)</f>
        <v>1429974.25</v>
      </c>
      <c r="C8" s="57">
        <f t="shared" ref="C8:E8" si="0">SUM(C6:C7)</f>
        <v>2171981.1</v>
      </c>
      <c r="D8" s="57">
        <f t="shared" si="0"/>
        <v>2171981.1</v>
      </c>
      <c r="E8" s="57">
        <f t="shared" si="0"/>
        <v>1537177.56</v>
      </c>
      <c r="F8" s="57">
        <f t="shared" ref="F8:F12" si="1">E8/B8*100</f>
        <v>107.49686996111993</v>
      </c>
      <c r="G8" s="57">
        <f t="shared" ref="G8:G12" si="2">E8/D8*100</f>
        <v>70.77306335676677</v>
      </c>
    </row>
    <row r="9" spans="1:13" s="3" customFormat="1" ht="17.100000000000001" customHeight="1" x14ac:dyDescent="0.2">
      <c r="A9" s="26" t="s">
        <v>166</v>
      </c>
      <c r="B9" s="56">
        <v>1420921.25</v>
      </c>
      <c r="C9" s="56">
        <v>2182766.19</v>
      </c>
      <c r="D9" s="56">
        <v>2182766.19</v>
      </c>
      <c r="E9" s="56">
        <v>1652315.19</v>
      </c>
      <c r="F9" s="56">
        <f t="shared" si="1"/>
        <v>116.28478284774755</v>
      </c>
      <c r="G9" s="56">
        <f t="shared" si="2"/>
        <v>75.698221713797025</v>
      </c>
    </row>
    <row r="10" spans="1:13" s="3" customFormat="1" ht="17.100000000000001" customHeight="1" x14ac:dyDescent="0.2">
      <c r="A10" s="26" t="s">
        <v>167</v>
      </c>
      <c r="B10" s="56">
        <v>14252.47</v>
      </c>
      <c r="C10" s="56">
        <v>19567.55</v>
      </c>
      <c r="D10" s="56">
        <v>19567.55</v>
      </c>
      <c r="E10" s="56">
        <v>18134.060000000001</v>
      </c>
      <c r="F10" s="56">
        <f t="shared" si="1"/>
        <v>127.23450742222226</v>
      </c>
      <c r="G10" s="56">
        <f t="shared" si="2"/>
        <v>92.674146737838939</v>
      </c>
    </row>
    <row r="11" spans="1:13" s="3" customFormat="1" ht="17.100000000000001" customHeight="1" x14ac:dyDescent="0.2">
      <c r="A11" s="55" t="s">
        <v>168</v>
      </c>
      <c r="B11" s="57">
        <f>SUM(B9:B10)</f>
        <v>1435173.72</v>
      </c>
      <c r="C11" s="57">
        <f t="shared" ref="C11:E11" si="3">SUM(C9:C10)</f>
        <v>2202333.7399999998</v>
      </c>
      <c r="D11" s="57">
        <f t="shared" si="3"/>
        <v>2202333.7399999998</v>
      </c>
      <c r="E11" s="57">
        <f t="shared" si="3"/>
        <v>1670449.25</v>
      </c>
      <c r="F11" s="57">
        <f t="shared" si="1"/>
        <v>116.39352272977797</v>
      </c>
      <c r="G11" s="57">
        <f t="shared" si="2"/>
        <v>75.849051379469856</v>
      </c>
    </row>
    <row r="12" spans="1:13" s="58" customFormat="1" ht="17.100000000000001" customHeight="1" x14ac:dyDescent="0.2">
      <c r="A12" s="96" t="s">
        <v>169</v>
      </c>
      <c r="B12" s="97">
        <f>B8-B11</f>
        <v>-5199.4699999999721</v>
      </c>
      <c r="C12" s="97">
        <f t="shared" ref="C12:E12" si="4">C8-C11</f>
        <v>-30352.639999999665</v>
      </c>
      <c r="D12" s="97">
        <f t="shared" si="4"/>
        <v>-30352.639999999665</v>
      </c>
      <c r="E12" s="97">
        <f t="shared" si="4"/>
        <v>-133271.68999999994</v>
      </c>
      <c r="F12" s="98">
        <f t="shared" si="1"/>
        <v>2563.1783624100276</v>
      </c>
      <c r="G12" s="99">
        <f t="shared" si="2"/>
        <v>439.07775402733148</v>
      </c>
    </row>
    <row r="13" spans="1:13" s="58" customFormat="1" ht="17.100000000000001" customHeight="1" x14ac:dyDescent="0.2">
      <c r="A13" s="59"/>
      <c r="B13" s="59"/>
      <c r="C13" s="59"/>
      <c r="D13" s="59"/>
      <c r="E13" s="59"/>
      <c r="F13" s="59"/>
      <c r="G13" s="59"/>
    </row>
    <row r="14" spans="1:13" ht="15.75" x14ac:dyDescent="0.15">
      <c r="A14" s="60" t="s">
        <v>170</v>
      </c>
      <c r="B14" s="60"/>
      <c r="C14" s="60"/>
      <c r="D14" s="60"/>
      <c r="E14" s="60"/>
      <c r="F14" s="60"/>
      <c r="G14" s="60"/>
    </row>
    <row r="15" spans="1:13" ht="48" x14ac:dyDescent="0.15">
      <c r="A15" s="84" t="s">
        <v>0</v>
      </c>
      <c r="B15" s="84" t="s">
        <v>179</v>
      </c>
      <c r="C15" s="84" t="s">
        <v>132</v>
      </c>
      <c r="D15" s="84" t="s">
        <v>133</v>
      </c>
      <c r="E15" s="84" t="s">
        <v>137</v>
      </c>
      <c r="F15" s="84" t="s">
        <v>134</v>
      </c>
      <c r="G15" s="84" t="s">
        <v>135</v>
      </c>
    </row>
    <row r="16" spans="1:13" ht="17.100000000000001" customHeight="1" x14ac:dyDescent="0.15">
      <c r="A16" s="90" t="s">
        <v>171</v>
      </c>
      <c r="B16" s="61"/>
      <c r="C16" s="61"/>
      <c r="D16" s="61"/>
      <c r="E16" s="61"/>
      <c r="F16" s="61"/>
      <c r="G16" s="61"/>
    </row>
    <row r="17" spans="1:7" ht="17.100000000000001" customHeight="1" x14ac:dyDescent="0.2">
      <c r="A17" s="91" t="s">
        <v>172</v>
      </c>
      <c r="B17" s="62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</row>
    <row r="18" spans="1:7" ht="17.100000000000001" customHeight="1" x14ac:dyDescent="0.2">
      <c r="A18" s="92" t="s">
        <v>173</v>
      </c>
      <c r="B18" s="64">
        <v>0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</row>
    <row r="19" spans="1:7" s="65" customFormat="1" ht="25.5" x14ac:dyDescent="0.2">
      <c r="A19" s="93" t="s">
        <v>174</v>
      </c>
      <c r="B19" s="94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</row>
    <row r="20" spans="1:7" s="65" customFormat="1" ht="14.25" x14ac:dyDescent="0.2">
      <c r="A20" s="66"/>
      <c r="B20" s="67"/>
      <c r="C20" s="67"/>
      <c r="D20" s="67"/>
      <c r="E20" s="67"/>
      <c r="F20" s="67"/>
      <c r="G20" s="67"/>
    </row>
    <row r="21" spans="1:7" s="65" customFormat="1" ht="15.75" x14ac:dyDescent="0.25">
      <c r="A21" s="68" t="s">
        <v>175</v>
      </c>
      <c r="B21" s="68"/>
      <c r="C21" s="68"/>
      <c r="D21" s="68"/>
      <c r="E21" s="68"/>
      <c r="F21" s="68"/>
      <c r="G21" s="68"/>
    </row>
    <row r="22" spans="1:7" ht="48" x14ac:dyDescent="0.15">
      <c r="A22" s="8" t="s">
        <v>0</v>
      </c>
      <c r="B22" s="8" t="s">
        <v>179</v>
      </c>
      <c r="C22" s="8" t="s">
        <v>132</v>
      </c>
      <c r="D22" s="8" t="s">
        <v>133</v>
      </c>
      <c r="E22" s="8" t="s">
        <v>137</v>
      </c>
      <c r="F22" s="8" t="s">
        <v>134</v>
      </c>
      <c r="G22" s="8" t="s">
        <v>135</v>
      </c>
    </row>
    <row r="23" spans="1:7" s="70" customFormat="1" ht="25.5" x14ac:dyDescent="0.25">
      <c r="A23" s="88" t="s">
        <v>184</v>
      </c>
      <c r="B23" s="69">
        <f>B24+B25</f>
        <v>33847.840000000004</v>
      </c>
      <c r="C23" s="69">
        <f>C24+C25</f>
        <v>30352.639999999999</v>
      </c>
      <c r="D23" s="69">
        <f t="shared" ref="D23:E23" si="5">D24+D25</f>
        <v>30352.639999999999</v>
      </c>
      <c r="E23" s="69">
        <f t="shared" si="5"/>
        <v>30454.62</v>
      </c>
      <c r="F23" s="69">
        <f>E23/B23*100</f>
        <v>89.97507669617913</v>
      </c>
      <c r="G23" s="69">
        <f>E23/D23*100</f>
        <v>100.33598395394931</v>
      </c>
    </row>
    <row r="24" spans="1:7" s="70" customFormat="1" ht="26.25" x14ac:dyDescent="0.25">
      <c r="A24" s="89" t="s">
        <v>183</v>
      </c>
      <c r="B24" s="71">
        <v>34243.800000000003</v>
      </c>
      <c r="C24" s="71">
        <v>30352.639999999999</v>
      </c>
      <c r="D24" s="71">
        <v>30352.639999999999</v>
      </c>
      <c r="E24" s="71">
        <v>30454.62</v>
      </c>
      <c r="F24" s="72">
        <f>E24/B24*100</f>
        <v>88.934697667899002</v>
      </c>
      <c r="G24" s="72">
        <f>F24/C24*100</f>
        <v>0.29300481825600344</v>
      </c>
    </row>
    <row r="25" spans="1:7" s="73" customFormat="1" ht="17.100000000000001" customHeight="1" x14ac:dyDescent="0.25">
      <c r="A25" s="89" t="s">
        <v>176</v>
      </c>
      <c r="B25" s="71">
        <v>-395.96</v>
      </c>
      <c r="C25" s="71">
        <v>0</v>
      </c>
      <c r="D25" s="71">
        <v>0</v>
      </c>
      <c r="E25" s="71">
        <v>0</v>
      </c>
      <c r="F25" s="72">
        <f t="shared" ref="F25" si="6">E25/B25*100</f>
        <v>0</v>
      </c>
      <c r="G25" s="72"/>
    </row>
    <row r="26" spans="1:7" s="73" customFormat="1" ht="15.75" x14ac:dyDescent="0.25">
      <c r="A26" s="74"/>
      <c r="B26" s="75"/>
      <c r="C26" s="75"/>
      <c r="D26" s="75"/>
      <c r="E26" s="75"/>
      <c r="F26" s="76"/>
      <c r="G26" s="76"/>
    </row>
    <row r="27" spans="1:7" s="78" customFormat="1" ht="15.75" x14ac:dyDescent="0.25">
      <c r="A27" s="77" t="s">
        <v>177</v>
      </c>
      <c r="B27" s="77"/>
      <c r="C27" s="77"/>
      <c r="D27" s="77"/>
      <c r="E27" s="77"/>
      <c r="F27" s="77"/>
      <c r="G27" s="77"/>
    </row>
    <row r="28" spans="1:7" s="78" customFormat="1" ht="48" x14ac:dyDescent="0.15">
      <c r="A28" s="83" t="s">
        <v>0</v>
      </c>
      <c r="B28" s="84" t="s">
        <v>179</v>
      </c>
      <c r="C28" s="84"/>
      <c r="D28" s="84"/>
      <c r="E28" s="84" t="s">
        <v>137</v>
      </c>
      <c r="F28" s="84" t="s">
        <v>134</v>
      </c>
    </row>
    <row r="29" spans="1:7" ht="25.5" x14ac:dyDescent="0.2">
      <c r="A29" s="85" t="s">
        <v>180</v>
      </c>
      <c r="B29" s="79">
        <f>B30+B31</f>
        <v>30352.639999999999</v>
      </c>
      <c r="C29" s="79"/>
      <c r="D29" s="79"/>
      <c r="E29" s="79">
        <f>E30+E31</f>
        <v>-102817.06999999995</v>
      </c>
      <c r="F29" s="79">
        <f>E29/B29*100</f>
        <v>-338.74177007337727</v>
      </c>
    </row>
    <row r="30" spans="1:7" s="70" customFormat="1" ht="26.25" x14ac:dyDescent="0.25">
      <c r="A30" s="86" t="s">
        <v>181</v>
      </c>
      <c r="B30" s="80">
        <v>30352.639999999999</v>
      </c>
      <c r="C30" s="80"/>
      <c r="D30" s="80"/>
      <c r="E30" s="80">
        <v>0</v>
      </c>
      <c r="F30" s="87">
        <f>E30/B30*100</f>
        <v>0</v>
      </c>
    </row>
    <row r="31" spans="1:7" s="73" customFormat="1" ht="15.75" x14ac:dyDescent="0.25">
      <c r="A31" s="86" t="s">
        <v>182</v>
      </c>
      <c r="B31" s="80">
        <v>0</v>
      </c>
      <c r="C31" s="80"/>
      <c r="D31" s="80"/>
      <c r="E31" s="80">
        <f>E12+E23</f>
        <v>-102817.06999999995</v>
      </c>
      <c r="F31" s="87"/>
    </row>
    <row r="32" spans="1:7" s="78" customFormat="1" ht="12.75" x14ac:dyDescent="0.2">
      <c r="A32" s="81"/>
      <c r="B32" s="1"/>
      <c r="C32" s="1"/>
      <c r="D32" s="1"/>
      <c r="E32" s="1"/>
      <c r="F32" s="1"/>
      <c r="G32" s="1"/>
    </row>
    <row r="33" spans="5:5" ht="12" x14ac:dyDescent="0.2">
      <c r="E33" s="59"/>
    </row>
    <row r="35" spans="5:5" ht="12.75" x14ac:dyDescent="0.2">
      <c r="E35" s="82"/>
    </row>
  </sheetData>
  <mergeCells count="6">
    <mergeCell ref="A1:G1"/>
    <mergeCell ref="A2:G2"/>
    <mergeCell ref="A3:G3"/>
    <mergeCell ref="A14:G14"/>
    <mergeCell ref="A21:G21"/>
    <mergeCell ref="A27:G27"/>
  </mergeCells>
  <pageMargins left="0.25" right="0.25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9"/>
  <sheetViews>
    <sheetView showGridLines="0" workbookViewId="0">
      <selection sqref="A1:G1"/>
    </sheetView>
  </sheetViews>
  <sheetFormatPr defaultRowHeight="11.25" x14ac:dyDescent="0.15"/>
  <cols>
    <col min="1" max="1" width="53.140625" style="1" customWidth="1"/>
    <col min="2" max="5" width="15.7109375" style="1" customWidth="1"/>
    <col min="6" max="7" width="10.7109375" style="1" customWidth="1"/>
    <col min="8" max="16384" width="9.140625" style="1"/>
  </cols>
  <sheetData>
    <row r="1" spans="1:7" s="46" customFormat="1" ht="80.099999999999994" customHeight="1" x14ac:dyDescent="0.25">
      <c r="A1" s="47" t="s">
        <v>138</v>
      </c>
      <c r="B1" s="47"/>
      <c r="C1" s="47"/>
      <c r="D1" s="47"/>
      <c r="E1" s="47"/>
      <c r="F1" s="47"/>
      <c r="G1" s="47"/>
    </row>
    <row r="2" spans="1:7" s="2" customFormat="1" ht="60" customHeight="1" x14ac:dyDescent="0.15">
      <c r="A2" s="8" t="s">
        <v>0</v>
      </c>
      <c r="B2" s="8" t="s">
        <v>136</v>
      </c>
      <c r="C2" s="8" t="s">
        <v>132</v>
      </c>
      <c r="D2" s="8" t="s">
        <v>133</v>
      </c>
      <c r="E2" s="8" t="s">
        <v>137</v>
      </c>
      <c r="F2" s="8" t="s">
        <v>134</v>
      </c>
      <c r="G2" s="8" t="s">
        <v>135</v>
      </c>
    </row>
    <row r="3" spans="1:7" s="6" customFormat="1" ht="27" customHeight="1" x14ac:dyDescent="0.2">
      <c r="A3" s="4" t="s">
        <v>1</v>
      </c>
      <c r="B3" s="4"/>
      <c r="C3" s="4"/>
      <c r="D3" s="4"/>
      <c r="E3" s="4"/>
      <c r="F3" s="5"/>
      <c r="G3" s="5"/>
    </row>
    <row r="4" spans="1:7" s="3" customFormat="1" ht="27" customHeight="1" x14ac:dyDescent="0.2">
      <c r="A4" s="7" t="s">
        <v>160</v>
      </c>
      <c r="B4" s="4"/>
      <c r="C4" s="4"/>
      <c r="D4" s="4"/>
      <c r="E4" s="4"/>
      <c r="F4" s="5"/>
      <c r="G4" s="5"/>
    </row>
    <row r="5" spans="1:7" s="3" customFormat="1" ht="27" customHeight="1" x14ac:dyDescent="0.2">
      <c r="A5" s="24" t="s">
        <v>2</v>
      </c>
      <c r="B5" s="25">
        <v>1429974.25</v>
      </c>
      <c r="C5" s="25">
        <v>2171981.1</v>
      </c>
      <c r="D5" s="25">
        <v>2171981.1</v>
      </c>
      <c r="E5" s="25">
        <v>1537177.56</v>
      </c>
      <c r="F5" s="25">
        <v>107.5</v>
      </c>
      <c r="G5" s="25">
        <v>70.77</v>
      </c>
    </row>
    <row r="6" spans="1:7" s="3" customFormat="1" ht="25.5" x14ac:dyDescent="0.2">
      <c r="A6" s="26" t="s">
        <v>3</v>
      </c>
      <c r="B6" s="11">
        <v>1248610.6299999999</v>
      </c>
      <c r="C6" s="11">
        <v>1971487.83</v>
      </c>
      <c r="D6" s="11">
        <v>1971487.83</v>
      </c>
      <c r="E6" s="11">
        <v>1348435.45</v>
      </c>
      <c r="F6" s="11">
        <v>107.99</v>
      </c>
      <c r="G6" s="11">
        <v>68.400000000000006</v>
      </c>
    </row>
    <row r="7" spans="1:7" s="3" customFormat="1" ht="25.5" x14ac:dyDescent="0.2">
      <c r="A7" s="27" t="s">
        <v>4</v>
      </c>
      <c r="B7" s="11">
        <v>1238974.1499999999</v>
      </c>
      <c r="C7" s="12"/>
      <c r="D7" s="12"/>
      <c r="E7" s="11">
        <v>1348435.45</v>
      </c>
      <c r="F7" s="11">
        <v>108.83</v>
      </c>
      <c r="G7" s="12"/>
    </row>
    <row r="8" spans="1:7" s="3" customFormat="1" ht="25.5" x14ac:dyDescent="0.2">
      <c r="A8" s="28" t="s">
        <v>5</v>
      </c>
      <c r="B8" s="11">
        <v>1238280.97</v>
      </c>
      <c r="C8" s="12"/>
      <c r="D8" s="12"/>
      <c r="E8" s="11">
        <v>1347895.45</v>
      </c>
      <c r="F8" s="11">
        <v>108.85</v>
      </c>
      <c r="G8" s="12"/>
    </row>
    <row r="9" spans="1:7" s="3" customFormat="1" ht="25.5" x14ac:dyDescent="0.2">
      <c r="A9" s="28" t="s">
        <v>6</v>
      </c>
      <c r="B9" s="11">
        <v>693.18</v>
      </c>
      <c r="C9" s="12"/>
      <c r="D9" s="12"/>
      <c r="E9" s="11">
        <v>540</v>
      </c>
      <c r="F9" s="11">
        <v>77.900000000000006</v>
      </c>
      <c r="G9" s="12"/>
    </row>
    <row r="10" spans="1:7" s="3" customFormat="1" ht="12.75" x14ac:dyDescent="0.2">
      <c r="A10" s="27" t="s">
        <v>7</v>
      </c>
      <c r="B10" s="11">
        <v>2809.8</v>
      </c>
      <c r="C10" s="12"/>
      <c r="D10" s="12"/>
      <c r="E10" s="12"/>
      <c r="F10" s="12"/>
      <c r="G10" s="12"/>
    </row>
    <row r="11" spans="1:7" s="3" customFormat="1" ht="12.75" x14ac:dyDescent="0.2">
      <c r="A11" s="28" t="s">
        <v>8</v>
      </c>
      <c r="B11" s="11">
        <v>2809.8</v>
      </c>
      <c r="C11" s="12"/>
      <c r="D11" s="12"/>
      <c r="E11" s="12"/>
      <c r="F11" s="12"/>
      <c r="G11" s="12"/>
    </row>
    <row r="12" spans="1:7" s="3" customFormat="1" ht="25.5" x14ac:dyDescent="0.2">
      <c r="A12" s="27" t="s">
        <v>9</v>
      </c>
      <c r="B12" s="11">
        <v>6826.68</v>
      </c>
      <c r="C12" s="12"/>
      <c r="D12" s="12"/>
      <c r="E12" s="12"/>
      <c r="F12" s="12"/>
      <c r="G12" s="12"/>
    </row>
    <row r="13" spans="1:7" s="3" customFormat="1" ht="25.5" x14ac:dyDescent="0.2">
      <c r="A13" s="28" t="s">
        <v>10</v>
      </c>
      <c r="B13" s="11">
        <v>1024</v>
      </c>
      <c r="C13" s="12"/>
      <c r="D13" s="12"/>
      <c r="E13" s="12"/>
      <c r="F13" s="12"/>
      <c r="G13" s="12"/>
    </row>
    <row r="14" spans="1:7" s="3" customFormat="1" ht="25.5" x14ac:dyDescent="0.2">
      <c r="A14" s="28" t="s">
        <v>11</v>
      </c>
      <c r="B14" s="11">
        <v>5802.68</v>
      </c>
      <c r="C14" s="12"/>
      <c r="D14" s="12"/>
      <c r="E14" s="12"/>
      <c r="F14" s="12"/>
      <c r="G14" s="12"/>
    </row>
    <row r="15" spans="1:7" s="3" customFormat="1" ht="12.75" x14ac:dyDescent="0.2">
      <c r="A15" s="26" t="s">
        <v>12</v>
      </c>
      <c r="B15" s="11">
        <v>16.399999999999999</v>
      </c>
      <c r="C15" s="11">
        <v>7.96</v>
      </c>
      <c r="D15" s="11">
        <v>7.96</v>
      </c>
      <c r="E15" s="11">
        <v>8.18</v>
      </c>
      <c r="F15" s="11">
        <v>49.88</v>
      </c>
      <c r="G15" s="11">
        <v>102.76</v>
      </c>
    </row>
    <row r="16" spans="1:7" s="3" customFormat="1" ht="12.75" x14ac:dyDescent="0.2">
      <c r="A16" s="27" t="s">
        <v>13</v>
      </c>
      <c r="B16" s="11">
        <v>16.399999999999999</v>
      </c>
      <c r="C16" s="12"/>
      <c r="D16" s="12"/>
      <c r="E16" s="11">
        <v>8.18</v>
      </c>
      <c r="F16" s="11">
        <v>49.88</v>
      </c>
      <c r="G16" s="12"/>
    </row>
    <row r="17" spans="1:7" s="3" customFormat="1" ht="12.75" x14ac:dyDescent="0.2">
      <c r="A17" s="28" t="s">
        <v>14</v>
      </c>
      <c r="B17" s="11">
        <v>16.399999999999999</v>
      </c>
      <c r="C17" s="12"/>
      <c r="D17" s="12"/>
      <c r="E17" s="11">
        <v>8.18</v>
      </c>
      <c r="F17" s="11">
        <v>49.88</v>
      </c>
      <c r="G17" s="12"/>
    </row>
    <row r="18" spans="1:7" s="3" customFormat="1" ht="25.5" x14ac:dyDescent="0.2">
      <c r="A18" s="26" t="s">
        <v>15</v>
      </c>
      <c r="B18" s="11">
        <v>8958.01</v>
      </c>
      <c r="C18" s="11">
        <v>9590</v>
      </c>
      <c r="D18" s="11">
        <v>9590</v>
      </c>
      <c r="E18" s="11">
        <v>4170</v>
      </c>
      <c r="F18" s="11">
        <v>46.55</v>
      </c>
      <c r="G18" s="11">
        <v>43.48</v>
      </c>
    </row>
    <row r="19" spans="1:7" s="3" customFormat="1" ht="12.75" x14ac:dyDescent="0.2">
      <c r="A19" s="27" t="s">
        <v>16</v>
      </c>
      <c r="B19" s="11">
        <v>8958.01</v>
      </c>
      <c r="C19" s="12"/>
      <c r="D19" s="12"/>
      <c r="E19" s="11">
        <v>4170</v>
      </c>
      <c r="F19" s="11">
        <v>46.55</v>
      </c>
      <c r="G19" s="12"/>
    </row>
    <row r="20" spans="1:7" s="3" customFormat="1" ht="12.75" x14ac:dyDescent="0.2">
      <c r="A20" s="28" t="s">
        <v>17</v>
      </c>
      <c r="B20" s="11">
        <v>8958.01</v>
      </c>
      <c r="C20" s="12"/>
      <c r="D20" s="12"/>
      <c r="E20" s="11">
        <v>4170</v>
      </c>
      <c r="F20" s="11">
        <v>46.55</v>
      </c>
      <c r="G20" s="12"/>
    </row>
    <row r="21" spans="1:7" s="3" customFormat="1" ht="25.5" x14ac:dyDescent="0.2">
      <c r="A21" s="26" t="s">
        <v>18</v>
      </c>
      <c r="B21" s="11">
        <v>38844.22</v>
      </c>
      <c r="C21" s="11">
        <v>19474.78</v>
      </c>
      <c r="D21" s="11">
        <v>19474.78</v>
      </c>
      <c r="E21" s="11">
        <v>23021.56</v>
      </c>
      <c r="F21" s="11">
        <v>59.27</v>
      </c>
      <c r="G21" s="11">
        <v>118.21</v>
      </c>
    </row>
    <row r="22" spans="1:7" s="3" customFormat="1" ht="25.5" x14ac:dyDescent="0.2">
      <c r="A22" s="27" t="s">
        <v>19</v>
      </c>
      <c r="B22" s="11">
        <v>36123.160000000003</v>
      </c>
      <c r="C22" s="12"/>
      <c r="D22" s="12"/>
      <c r="E22" s="11">
        <v>22596.92</v>
      </c>
      <c r="F22" s="11">
        <v>62.56</v>
      </c>
      <c r="G22" s="12"/>
    </row>
    <row r="23" spans="1:7" s="3" customFormat="1" ht="12.75" x14ac:dyDescent="0.2">
      <c r="A23" s="28" t="s">
        <v>20</v>
      </c>
      <c r="B23" s="12"/>
      <c r="C23" s="12"/>
      <c r="D23" s="12"/>
      <c r="E23" s="11">
        <v>100</v>
      </c>
      <c r="F23" s="12"/>
      <c r="G23" s="12"/>
    </row>
    <row r="24" spans="1:7" s="3" customFormat="1" ht="12.75" x14ac:dyDescent="0.2">
      <c r="A24" s="28" t="s">
        <v>21</v>
      </c>
      <c r="B24" s="11">
        <v>36123.160000000003</v>
      </c>
      <c r="C24" s="12"/>
      <c r="D24" s="12"/>
      <c r="E24" s="11">
        <v>22496.92</v>
      </c>
      <c r="F24" s="11">
        <v>62.28</v>
      </c>
      <c r="G24" s="12"/>
    </row>
    <row r="25" spans="1:7" s="3" customFormat="1" ht="38.25" x14ac:dyDescent="0.2">
      <c r="A25" s="27" t="s">
        <v>22</v>
      </c>
      <c r="B25" s="11">
        <v>2721.06</v>
      </c>
      <c r="C25" s="12"/>
      <c r="D25" s="12"/>
      <c r="E25" s="11">
        <v>424.64</v>
      </c>
      <c r="F25" s="11">
        <v>15.61</v>
      </c>
      <c r="G25" s="12"/>
    </row>
    <row r="26" spans="1:7" s="3" customFormat="1" ht="12.75" x14ac:dyDescent="0.2">
      <c r="A26" s="28" t="s">
        <v>23</v>
      </c>
      <c r="B26" s="11">
        <v>557.34</v>
      </c>
      <c r="C26" s="12"/>
      <c r="D26" s="12"/>
      <c r="E26" s="11">
        <v>424.64</v>
      </c>
      <c r="F26" s="11">
        <v>76.19</v>
      </c>
      <c r="G26" s="12"/>
    </row>
    <row r="27" spans="1:7" s="3" customFormat="1" ht="12.75" x14ac:dyDescent="0.2">
      <c r="A27" s="28" t="s">
        <v>24</v>
      </c>
      <c r="B27" s="11">
        <v>2163.7199999999998</v>
      </c>
      <c r="C27" s="12"/>
      <c r="D27" s="12"/>
      <c r="E27" s="12"/>
      <c r="F27" s="12"/>
      <c r="G27" s="12"/>
    </row>
    <row r="28" spans="1:7" s="3" customFormat="1" ht="25.5" x14ac:dyDescent="0.2">
      <c r="A28" s="26" t="s">
        <v>25</v>
      </c>
      <c r="B28" s="11">
        <v>133544.99</v>
      </c>
      <c r="C28" s="11">
        <v>171420.53</v>
      </c>
      <c r="D28" s="11">
        <v>171420.53</v>
      </c>
      <c r="E28" s="11">
        <v>161542.37</v>
      </c>
      <c r="F28" s="11">
        <v>120.96</v>
      </c>
      <c r="G28" s="11">
        <v>94.24</v>
      </c>
    </row>
    <row r="29" spans="1:7" s="3" customFormat="1" ht="25.5" x14ac:dyDescent="0.2">
      <c r="A29" s="27" t="s">
        <v>26</v>
      </c>
      <c r="B29" s="11">
        <v>133544.99</v>
      </c>
      <c r="C29" s="12"/>
      <c r="D29" s="12"/>
      <c r="E29" s="11">
        <v>161542.37</v>
      </c>
      <c r="F29" s="11">
        <v>120.96</v>
      </c>
      <c r="G29" s="12"/>
    </row>
    <row r="30" spans="1:7" s="3" customFormat="1" ht="25.5" x14ac:dyDescent="0.2">
      <c r="A30" s="28" t="s">
        <v>27</v>
      </c>
      <c r="B30" s="11">
        <v>129044.99</v>
      </c>
      <c r="C30" s="12"/>
      <c r="D30" s="12"/>
      <c r="E30" s="11">
        <v>158599.79</v>
      </c>
      <c r="F30" s="11">
        <v>122.9</v>
      </c>
      <c r="G30" s="12"/>
    </row>
    <row r="31" spans="1:7" s="6" customFormat="1" ht="25.5" x14ac:dyDescent="0.2">
      <c r="A31" s="29" t="s">
        <v>28</v>
      </c>
      <c r="B31" s="30">
        <v>4500</v>
      </c>
      <c r="C31" s="43"/>
      <c r="D31" s="43"/>
      <c r="E31" s="30">
        <v>2942.58</v>
      </c>
      <c r="F31" s="30">
        <v>65.39</v>
      </c>
      <c r="G31" s="43"/>
    </row>
    <row r="32" spans="1:7" s="6" customFormat="1" ht="27" customHeight="1" x14ac:dyDescent="0.2">
      <c r="A32" s="24" t="s">
        <v>29</v>
      </c>
      <c r="B32" s="25">
        <v>1429974.25</v>
      </c>
      <c r="C32" s="25">
        <v>2171981.1</v>
      </c>
      <c r="D32" s="25">
        <v>2171981.1</v>
      </c>
      <c r="E32" s="25">
        <v>1537177.56</v>
      </c>
      <c r="F32" s="25">
        <v>107.5</v>
      </c>
      <c r="G32" s="44">
        <v>70.77</v>
      </c>
    </row>
    <row r="33" spans="1:7" s="3" customFormat="1" ht="24.75" customHeight="1" x14ac:dyDescent="0.2">
      <c r="A33" s="31" t="s">
        <v>30</v>
      </c>
      <c r="B33" s="32">
        <v>1420921.25</v>
      </c>
      <c r="C33" s="32">
        <v>2182766.19</v>
      </c>
      <c r="D33" s="32">
        <v>2182766.19</v>
      </c>
      <c r="E33" s="32">
        <v>1652315.19</v>
      </c>
      <c r="F33" s="32">
        <v>116.28</v>
      </c>
      <c r="G33" s="45">
        <v>75.7</v>
      </c>
    </row>
    <row r="34" spans="1:7" s="3" customFormat="1" ht="12.75" x14ac:dyDescent="0.2">
      <c r="A34" s="26" t="s">
        <v>31</v>
      </c>
      <c r="B34" s="11">
        <v>1249350.92</v>
      </c>
      <c r="C34" s="11">
        <v>2010498.14</v>
      </c>
      <c r="D34" s="11">
        <v>2010498.14</v>
      </c>
      <c r="E34" s="11">
        <v>1491502.39</v>
      </c>
      <c r="F34" s="11">
        <v>119.38</v>
      </c>
      <c r="G34" s="11">
        <v>74.19</v>
      </c>
    </row>
    <row r="35" spans="1:7" s="3" customFormat="1" ht="12.75" x14ac:dyDescent="0.2">
      <c r="A35" s="26" t="s">
        <v>32</v>
      </c>
      <c r="B35" s="11">
        <v>1035132.15</v>
      </c>
      <c r="C35" s="12"/>
      <c r="D35" s="12"/>
      <c r="E35" s="11">
        <v>1236622.44</v>
      </c>
      <c r="F35" s="11">
        <v>119.47</v>
      </c>
      <c r="G35" s="12"/>
    </row>
    <row r="36" spans="1:7" s="3" customFormat="1" ht="12.75" x14ac:dyDescent="0.2">
      <c r="A36" s="28" t="s">
        <v>33</v>
      </c>
      <c r="B36" s="11">
        <v>1035132.15</v>
      </c>
      <c r="C36" s="12"/>
      <c r="D36" s="12"/>
      <c r="E36" s="11">
        <v>1236622.44</v>
      </c>
      <c r="F36" s="11">
        <v>119.47</v>
      </c>
      <c r="G36" s="12"/>
    </row>
    <row r="37" spans="1:7" s="3" customFormat="1" ht="12.75" x14ac:dyDescent="0.2">
      <c r="A37" s="26" t="s">
        <v>34</v>
      </c>
      <c r="B37" s="11">
        <v>43421.97</v>
      </c>
      <c r="C37" s="12"/>
      <c r="D37" s="12"/>
      <c r="E37" s="11">
        <v>50837.21</v>
      </c>
      <c r="F37" s="11">
        <v>117.08</v>
      </c>
      <c r="G37" s="12"/>
    </row>
    <row r="38" spans="1:7" s="3" customFormat="1" ht="12.75" x14ac:dyDescent="0.2">
      <c r="A38" s="28" t="s">
        <v>35</v>
      </c>
      <c r="B38" s="11">
        <v>43421.97</v>
      </c>
      <c r="C38" s="12"/>
      <c r="D38" s="12"/>
      <c r="E38" s="11">
        <v>50837.21</v>
      </c>
      <c r="F38" s="11">
        <v>117.08</v>
      </c>
      <c r="G38" s="12"/>
    </row>
    <row r="39" spans="1:7" s="3" customFormat="1" ht="12.75" x14ac:dyDescent="0.2">
      <c r="A39" s="26" t="s">
        <v>36</v>
      </c>
      <c r="B39" s="11">
        <v>170796.79999999999</v>
      </c>
      <c r="C39" s="12"/>
      <c r="D39" s="12"/>
      <c r="E39" s="11">
        <v>204042.74</v>
      </c>
      <c r="F39" s="11">
        <v>119.47</v>
      </c>
      <c r="G39" s="12"/>
    </row>
    <row r="40" spans="1:7" s="3" customFormat="1" ht="12.75" x14ac:dyDescent="0.2">
      <c r="A40" s="28" t="s">
        <v>37</v>
      </c>
      <c r="B40" s="11">
        <v>170796.79999999999</v>
      </c>
      <c r="C40" s="12"/>
      <c r="D40" s="12"/>
      <c r="E40" s="11">
        <v>204042.74</v>
      </c>
      <c r="F40" s="11">
        <v>119.47</v>
      </c>
      <c r="G40" s="12"/>
    </row>
    <row r="41" spans="1:7" s="3" customFormat="1" ht="12.75" x14ac:dyDescent="0.2">
      <c r="A41" s="26" t="s">
        <v>38</v>
      </c>
      <c r="B41" s="11">
        <v>169884.16</v>
      </c>
      <c r="C41" s="11">
        <v>169411.88</v>
      </c>
      <c r="D41" s="11">
        <v>169411.88</v>
      </c>
      <c r="E41" s="11">
        <v>158693.09</v>
      </c>
      <c r="F41" s="11">
        <v>93.41</v>
      </c>
      <c r="G41" s="11">
        <v>93.67</v>
      </c>
    </row>
    <row r="42" spans="1:7" s="3" customFormat="1" ht="12.75" x14ac:dyDescent="0.2">
      <c r="A42" s="26" t="s">
        <v>39</v>
      </c>
      <c r="B42" s="11">
        <v>55716.07</v>
      </c>
      <c r="C42" s="12"/>
      <c r="D42" s="12"/>
      <c r="E42" s="11">
        <v>51886.91</v>
      </c>
      <c r="F42" s="11">
        <v>93.13</v>
      </c>
      <c r="G42" s="12"/>
    </row>
    <row r="43" spans="1:7" s="3" customFormat="1" ht="12.75" x14ac:dyDescent="0.2">
      <c r="A43" s="28" t="s">
        <v>40</v>
      </c>
      <c r="B43" s="11">
        <v>19536.55</v>
      </c>
      <c r="C43" s="12"/>
      <c r="D43" s="12"/>
      <c r="E43" s="11">
        <v>16818.400000000001</v>
      </c>
      <c r="F43" s="11">
        <v>86.09</v>
      </c>
      <c r="G43" s="12"/>
    </row>
    <row r="44" spans="1:7" s="3" customFormat="1" ht="12.75" x14ac:dyDescent="0.2">
      <c r="A44" s="28" t="s">
        <v>41</v>
      </c>
      <c r="B44" s="11">
        <v>32702.97</v>
      </c>
      <c r="C44" s="12"/>
      <c r="D44" s="12"/>
      <c r="E44" s="11">
        <v>32482.26</v>
      </c>
      <c r="F44" s="11">
        <v>99.33</v>
      </c>
      <c r="G44" s="12"/>
    </row>
    <row r="45" spans="1:7" s="3" customFormat="1" ht="12.75" x14ac:dyDescent="0.2">
      <c r="A45" s="28" t="s">
        <v>42</v>
      </c>
      <c r="B45" s="11">
        <v>3059.55</v>
      </c>
      <c r="C45" s="12"/>
      <c r="D45" s="12"/>
      <c r="E45" s="11">
        <v>2112.75</v>
      </c>
      <c r="F45" s="11">
        <v>69.05</v>
      </c>
      <c r="G45" s="12"/>
    </row>
    <row r="46" spans="1:7" s="3" customFormat="1" ht="12.75" x14ac:dyDescent="0.2">
      <c r="A46" s="28" t="s">
        <v>43</v>
      </c>
      <c r="B46" s="11">
        <v>417</v>
      </c>
      <c r="C46" s="12"/>
      <c r="D46" s="12"/>
      <c r="E46" s="11">
        <v>473.5</v>
      </c>
      <c r="F46" s="11">
        <v>113.55</v>
      </c>
      <c r="G46" s="12"/>
    </row>
    <row r="47" spans="1:7" s="3" customFormat="1" ht="12.75" x14ac:dyDescent="0.2">
      <c r="A47" s="26" t="s">
        <v>44</v>
      </c>
      <c r="B47" s="11">
        <v>48047.18</v>
      </c>
      <c r="C47" s="12"/>
      <c r="D47" s="12"/>
      <c r="E47" s="11">
        <v>56670.05</v>
      </c>
      <c r="F47" s="11">
        <v>117.95</v>
      </c>
      <c r="G47" s="12"/>
    </row>
    <row r="48" spans="1:7" s="3" customFormat="1" ht="12.75" x14ac:dyDescent="0.2">
      <c r="A48" s="28" t="s">
        <v>45</v>
      </c>
      <c r="B48" s="11">
        <v>10061.83</v>
      </c>
      <c r="C48" s="12"/>
      <c r="D48" s="12"/>
      <c r="E48" s="11">
        <v>13664.5</v>
      </c>
      <c r="F48" s="11">
        <v>135.81</v>
      </c>
      <c r="G48" s="12"/>
    </row>
    <row r="49" spans="1:7" s="3" customFormat="1" ht="12.75" x14ac:dyDescent="0.2">
      <c r="A49" s="28" t="s">
        <v>46</v>
      </c>
      <c r="B49" s="11">
        <v>4961.91</v>
      </c>
      <c r="C49" s="12"/>
      <c r="D49" s="12"/>
      <c r="E49" s="11">
        <v>4509.16</v>
      </c>
      <c r="F49" s="11">
        <v>90.88</v>
      </c>
      <c r="G49" s="12"/>
    </row>
    <row r="50" spans="1:7" s="3" customFormat="1" ht="12.75" x14ac:dyDescent="0.2">
      <c r="A50" s="28" t="s">
        <v>47</v>
      </c>
      <c r="B50" s="11">
        <v>29517.72</v>
      </c>
      <c r="C50" s="12"/>
      <c r="D50" s="12"/>
      <c r="E50" s="11">
        <v>33370.83</v>
      </c>
      <c r="F50" s="11">
        <v>113.05</v>
      </c>
      <c r="G50" s="12"/>
    </row>
    <row r="51" spans="1:7" s="3" customFormat="1" ht="12.75" x14ac:dyDescent="0.2">
      <c r="A51" s="28" t="s">
        <v>48</v>
      </c>
      <c r="B51" s="11">
        <v>2493.5700000000002</v>
      </c>
      <c r="C51" s="12"/>
      <c r="D51" s="12"/>
      <c r="E51" s="11">
        <v>2830.2</v>
      </c>
      <c r="F51" s="11">
        <v>113.5</v>
      </c>
      <c r="G51" s="12"/>
    </row>
    <row r="52" spans="1:7" s="3" customFormat="1" ht="12.75" x14ac:dyDescent="0.2">
      <c r="A52" s="28" t="s">
        <v>49</v>
      </c>
      <c r="B52" s="11">
        <v>331.33</v>
      </c>
      <c r="C52" s="12"/>
      <c r="D52" s="12"/>
      <c r="E52" s="11">
        <v>1871.82</v>
      </c>
      <c r="F52" s="11">
        <v>564.94000000000005</v>
      </c>
      <c r="G52" s="12"/>
    </row>
    <row r="53" spans="1:7" s="3" customFormat="1" ht="12.75" x14ac:dyDescent="0.2">
      <c r="A53" s="28" t="s">
        <v>50</v>
      </c>
      <c r="B53" s="11">
        <v>680.82</v>
      </c>
      <c r="C53" s="12"/>
      <c r="D53" s="12"/>
      <c r="E53" s="11">
        <v>423.54</v>
      </c>
      <c r="F53" s="11">
        <v>62.21</v>
      </c>
      <c r="G53" s="12"/>
    </row>
    <row r="54" spans="1:7" s="3" customFormat="1" ht="12.75" x14ac:dyDescent="0.2">
      <c r="A54" s="26" t="s">
        <v>51</v>
      </c>
      <c r="B54" s="11">
        <v>57415.38</v>
      </c>
      <c r="C54" s="12"/>
      <c r="D54" s="12"/>
      <c r="E54" s="11">
        <v>42301.69</v>
      </c>
      <c r="F54" s="11">
        <v>73.680000000000007</v>
      </c>
      <c r="G54" s="12"/>
    </row>
    <row r="55" spans="1:7" s="3" customFormat="1" ht="12.75" x14ac:dyDescent="0.2">
      <c r="A55" s="28" t="s">
        <v>52</v>
      </c>
      <c r="B55" s="11">
        <v>9620.8700000000008</v>
      </c>
      <c r="C55" s="12"/>
      <c r="D55" s="12"/>
      <c r="E55" s="11">
        <v>8832.2999999999993</v>
      </c>
      <c r="F55" s="11">
        <v>91.8</v>
      </c>
      <c r="G55" s="12"/>
    </row>
    <row r="56" spans="1:7" s="3" customFormat="1" ht="12.75" x14ac:dyDescent="0.2">
      <c r="A56" s="28" t="s">
        <v>53</v>
      </c>
      <c r="B56" s="11">
        <v>17954.75</v>
      </c>
      <c r="C56" s="12"/>
      <c r="D56" s="12"/>
      <c r="E56" s="11">
        <v>5194.97</v>
      </c>
      <c r="F56" s="11">
        <v>28.93</v>
      </c>
      <c r="G56" s="12"/>
    </row>
    <row r="57" spans="1:7" s="3" customFormat="1" ht="12.75" x14ac:dyDescent="0.2">
      <c r="A57" s="28" t="s">
        <v>54</v>
      </c>
      <c r="B57" s="11">
        <v>48</v>
      </c>
      <c r="C57" s="12"/>
      <c r="D57" s="12"/>
      <c r="E57" s="11">
        <v>109</v>
      </c>
      <c r="F57" s="11">
        <v>227.08</v>
      </c>
      <c r="G57" s="12"/>
    </row>
    <row r="58" spans="1:7" s="3" customFormat="1" ht="12.75" x14ac:dyDescent="0.2">
      <c r="A58" s="28" t="s">
        <v>55</v>
      </c>
      <c r="B58" s="11">
        <v>11180.89</v>
      </c>
      <c r="C58" s="12"/>
      <c r="D58" s="12"/>
      <c r="E58" s="11">
        <v>9637.25</v>
      </c>
      <c r="F58" s="11">
        <v>86.19</v>
      </c>
      <c r="G58" s="12"/>
    </row>
    <row r="59" spans="1:7" s="3" customFormat="1" ht="12.75" x14ac:dyDescent="0.2">
      <c r="A59" s="28" t="s">
        <v>56</v>
      </c>
      <c r="B59" s="11">
        <v>2275.0100000000002</v>
      </c>
      <c r="C59" s="12"/>
      <c r="D59" s="12"/>
      <c r="E59" s="12"/>
      <c r="F59" s="12"/>
      <c r="G59" s="12"/>
    </row>
    <row r="60" spans="1:7" s="3" customFormat="1" ht="12.75" x14ac:dyDescent="0.2">
      <c r="A60" s="28" t="s">
        <v>57</v>
      </c>
      <c r="B60" s="11">
        <v>2308.1999999999998</v>
      </c>
      <c r="C60" s="12"/>
      <c r="D60" s="12"/>
      <c r="E60" s="11">
        <v>2914.86</v>
      </c>
      <c r="F60" s="11">
        <v>126.28</v>
      </c>
      <c r="G60" s="12"/>
    </row>
    <row r="61" spans="1:7" s="3" customFormat="1" ht="12.75" x14ac:dyDescent="0.2">
      <c r="A61" s="28" t="s">
        <v>58</v>
      </c>
      <c r="B61" s="11">
        <v>1388.9</v>
      </c>
      <c r="C61" s="12"/>
      <c r="D61" s="12"/>
      <c r="E61" s="11">
        <v>906.49</v>
      </c>
      <c r="F61" s="11">
        <v>65.27</v>
      </c>
      <c r="G61" s="12"/>
    </row>
    <row r="62" spans="1:7" s="3" customFormat="1" ht="12.75" x14ac:dyDescent="0.2">
      <c r="A62" s="28" t="s">
        <v>59</v>
      </c>
      <c r="B62" s="11">
        <v>6773.08</v>
      </c>
      <c r="C62" s="12"/>
      <c r="D62" s="12"/>
      <c r="E62" s="11">
        <v>6794.29</v>
      </c>
      <c r="F62" s="11">
        <v>100.31</v>
      </c>
      <c r="G62" s="12"/>
    </row>
    <row r="63" spans="1:7" s="3" customFormat="1" ht="12.75" x14ac:dyDescent="0.2">
      <c r="A63" s="28" t="s">
        <v>60</v>
      </c>
      <c r="B63" s="11">
        <v>5865.68</v>
      </c>
      <c r="C63" s="12"/>
      <c r="D63" s="12"/>
      <c r="E63" s="11">
        <v>7912.53</v>
      </c>
      <c r="F63" s="11">
        <v>134.9</v>
      </c>
      <c r="G63" s="12"/>
    </row>
    <row r="64" spans="1:7" s="3" customFormat="1" ht="12.75" x14ac:dyDescent="0.2">
      <c r="A64" s="26" t="s">
        <v>61</v>
      </c>
      <c r="B64" s="11">
        <v>8705.5300000000007</v>
      </c>
      <c r="C64" s="12"/>
      <c r="D64" s="12"/>
      <c r="E64" s="11">
        <v>7834.44</v>
      </c>
      <c r="F64" s="11">
        <v>89.99</v>
      </c>
      <c r="G64" s="12"/>
    </row>
    <row r="65" spans="1:7" s="3" customFormat="1" ht="12.75" x14ac:dyDescent="0.2">
      <c r="A65" s="28" t="s">
        <v>62</v>
      </c>
      <c r="B65" s="11">
        <v>530.49</v>
      </c>
      <c r="C65" s="12"/>
      <c r="D65" s="12"/>
      <c r="E65" s="11">
        <v>413.26</v>
      </c>
      <c r="F65" s="11">
        <v>77.900000000000006</v>
      </c>
      <c r="G65" s="12"/>
    </row>
    <row r="66" spans="1:7" s="3" customFormat="1" ht="12.75" x14ac:dyDescent="0.2">
      <c r="A66" s="28" t="s">
        <v>63</v>
      </c>
      <c r="B66" s="11">
        <v>218</v>
      </c>
      <c r="C66" s="12"/>
      <c r="D66" s="12"/>
      <c r="E66" s="11">
        <v>215</v>
      </c>
      <c r="F66" s="11">
        <v>98.62</v>
      </c>
      <c r="G66" s="12"/>
    </row>
    <row r="67" spans="1:7" s="3" customFormat="1" ht="12.75" x14ac:dyDescent="0.2">
      <c r="A67" s="28" t="s">
        <v>64</v>
      </c>
      <c r="B67" s="11">
        <v>2536.12</v>
      </c>
      <c r="C67" s="12"/>
      <c r="D67" s="12"/>
      <c r="E67" s="11">
        <v>5114.51</v>
      </c>
      <c r="F67" s="11">
        <v>201.67</v>
      </c>
      <c r="G67" s="12"/>
    </row>
    <row r="68" spans="1:7" s="3" customFormat="1" ht="12.75" x14ac:dyDescent="0.2">
      <c r="A68" s="28" t="s">
        <v>65</v>
      </c>
      <c r="B68" s="11">
        <v>5420.92</v>
      </c>
      <c r="C68" s="12"/>
      <c r="D68" s="12"/>
      <c r="E68" s="11">
        <v>2091.67</v>
      </c>
      <c r="F68" s="11">
        <v>38.590000000000003</v>
      </c>
      <c r="G68" s="12"/>
    </row>
    <row r="69" spans="1:7" s="3" customFormat="1" ht="12.75" x14ac:dyDescent="0.2">
      <c r="A69" s="26" t="s">
        <v>66</v>
      </c>
      <c r="B69" s="11">
        <v>181.5</v>
      </c>
      <c r="C69" s="11">
        <v>180</v>
      </c>
      <c r="D69" s="11">
        <v>180</v>
      </c>
      <c r="E69" s="11">
        <v>176.36</v>
      </c>
      <c r="F69" s="11">
        <v>97.17</v>
      </c>
      <c r="G69" s="11">
        <v>97.98</v>
      </c>
    </row>
    <row r="70" spans="1:7" s="3" customFormat="1" ht="12.75" x14ac:dyDescent="0.2">
      <c r="A70" s="26" t="s">
        <v>67</v>
      </c>
      <c r="B70" s="11">
        <v>181.5</v>
      </c>
      <c r="C70" s="12"/>
      <c r="D70" s="12"/>
      <c r="E70" s="11">
        <v>176.36</v>
      </c>
      <c r="F70" s="11">
        <v>97.17</v>
      </c>
      <c r="G70" s="12"/>
    </row>
    <row r="71" spans="1:7" s="3" customFormat="1" ht="12.75" x14ac:dyDescent="0.2">
      <c r="A71" s="28" t="s">
        <v>68</v>
      </c>
      <c r="B71" s="11">
        <v>181.05</v>
      </c>
      <c r="C71" s="12"/>
      <c r="D71" s="12"/>
      <c r="E71" s="11">
        <v>176.36</v>
      </c>
      <c r="F71" s="11">
        <v>97.41</v>
      </c>
      <c r="G71" s="12"/>
    </row>
    <row r="72" spans="1:7" s="3" customFormat="1" ht="25.5" x14ac:dyDescent="0.2">
      <c r="A72" s="28" t="s">
        <v>69</v>
      </c>
      <c r="B72" s="11">
        <v>0.45</v>
      </c>
      <c r="C72" s="12"/>
      <c r="D72" s="12"/>
      <c r="E72" s="12"/>
      <c r="F72" s="12"/>
      <c r="G72" s="12"/>
    </row>
    <row r="73" spans="1:7" s="3" customFormat="1" ht="25.5" x14ac:dyDescent="0.2">
      <c r="A73" s="26" t="s">
        <v>70</v>
      </c>
      <c r="B73" s="11">
        <v>843.17</v>
      </c>
      <c r="C73" s="11">
        <v>1592.67</v>
      </c>
      <c r="D73" s="11">
        <v>1592.67</v>
      </c>
      <c r="E73" s="11">
        <v>1299.8499999999999</v>
      </c>
      <c r="F73" s="11">
        <v>154.16</v>
      </c>
      <c r="G73" s="11">
        <v>81.61</v>
      </c>
    </row>
    <row r="74" spans="1:7" s="3" customFormat="1" ht="12.75" x14ac:dyDescent="0.2">
      <c r="A74" s="26" t="s">
        <v>71</v>
      </c>
      <c r="B74" s="11">
        <v>843.17</v>
      </c>
      <c r="C74" s="12"/>
      <c r="D74" s="12"/>
      <c r="E74" s="11">
        <v>1299.8499999999999</v>
      </c>
      <c r="F74" s="11">
        <v>154.16</v>
      </c>
      <c r="G74" s="12"/>
    </row>
    <row r="75" spans="1:7" s="3" customFormat="1" ht="12.75" x14ac:dyDescent="0.2">
      <c r="A75" s="28" t="s">
        <v>72</v>
      </c>
      <c r="B75" s="11">
        <v>843.17</v>
      </c>
      <c r="C75" s="12"/>
      <c r="D75" s="12"/>
      <c r="E75" s="11">
        <v>1299.8499999999999</v>
      </c>
      <c r="F75" s="11">
        <v>154.16</v>
      </c>
      <c r="G75" s="12"/>
    </row>
    <row r="76" spans="1:7" s="3" customFormat="1" ht="25.5" x14ac:dyDescent="0.2">
      <c r="A76" s="26" t="s">
        <v>73</v>
      </c>
      <c r="B76" s="11">
        <v>661.5</v>
      </c>
      <c r="C76" s="11">
        <v>1083.5</v>
      </c>
      <c r="D76" s="11">
        <v>1083.5</v>
      </c>
      <c r="E76" s="11">
        <v>643.5</v>
      </c>
      <c r="F76" s="11">
        <v>97.28</v>
      </c>
      <c r="G76" s="11">
        <v>59.39</v>
      </c>
    </row>
    <row r="77" spans="1:7" s="3" customFormat="1" ht="12.75" x14ac:dyDescent="0.2">
      <c r="A77" s="26" t="s">
        <v>74</v>
      </c>
      <c r="B77" s="11">
        <v>661.5</v>
      </c>
      <c r="C77" s="12"/>
      <c r="D77" s="12"/>
      <c r="E77" s="11">
        <v>643.5</v>
      </c>
      <c r="F77" s="11">
        <v>97.28</v>
      </c>
      <c r="G77" s="12"/>
    </row>
    <row r="78" spans="1:7" s="3" customFormat="1" ht="12.75" x14ac:dyDescent="0.2">
      <c r="A78" s="28" t="s">
        <v>75</v>
      </c>
      <c r="B78" s="11">
        <v>661.5</v>
      </c>
      <c r="C78" s="12"/>
      <c r="D78" s="12"/>
      <c r="E78" s="11">
        <v>643.5</v>
      </c>
      <c r="F78" s="11">
        <v>97.28</v>
      </c>
      <c r="G78" s="12"/>
    </row>
    <row r="79" spans="1:7" s="3" customFormat="1" ht="12.75" x14ac:dyDescent="0.2">
      <c r="A79" s="26" t="s">
        <v>76</v>
      </c>
      <c r="B79" s="11">
        <v>14252.47</v>
      </c>
      <c r="C79" s="11">
        <v>19567.55</v>
      </c>
      <c r="D79" s="11">
        <v>19567.55</v>
      </c>
      <c r="E79" s="11">
        <v>18134.060000000001</v>
      </c>
      <c r="F79" s="11">
        <v>127.23</v>
      </c>
      <c r="G79" s="11">
        <v>92.67</v>
      </c>
    </row>
    <row r="80" spans="1:7" s="3" customFormat="1" ht="12.75" x14ac:dyDescent="0.2">
      <c r="A80" s="26" t="s">
        <v>77</v>
      </c>
      <c r="B80" s="11">
        <v>14252.47</v>
      </c>
      <c r="C80" s="11">
        <v>19567.55</v>
      </c>
      <c r="D80" s="11">
        <v>19567.55</v>
      </c>
      <c r="E80" s="11">
        <v>18134.060000000001</v>
      </c>
      <c r="F80" s="11">
        <v>127.23</v>
      </c>
      <c r="G80" s="11">
        <v>92.67</v>
      </c>
    </row>
    <row r="81" spans="1:7" s="3" customFormat="1" ht="12.75" x14ac:dyDescent="0.2">
      <c r="A81" s="26" t="s">
        <v>78</v>
      </c>
      <c r="B81" s="11">
        <v>13212.8</v>
      </c>
      <c r="C81" s="12"/>
      <c r="D81" s="12"/>
      <c r="E81" s="11">
        <v>17502.64</v>
      </c>
      <c r="F81" s="11">
        <v>132.47</v>
      </c>
      <c r="G81" s="12"/>
    </row>
    <row r="82" spans="1:7" s="3" customFormat="1" ht="12.75" x14ac:dyDescent="0.2">
      <c r="A82" s="28" t="s">
        <v>79</v>
      </c>
      <c r="B82" s="11">
        <v>11875.97</v>
      </c>
      <c r="C82" s="12"/>
      <c r="D82" s="12"/>
      <c r="E82" s="11">
        <v>4610.9399999999996</v>
      </c>
      <c r="F82" s="11">
        <v>38.83</v>
      </c>
      <c r="G82" s="12"/>
    </row>
    <row r="83" spans="1:7" s="3" customFormat="1" ht="12.75" x14ac:dyDescent="0.2">
      <c r="A83" s="28" t="s">
        <v>80</v>
      </c>
      <c r="B83" s="11">
        <v>384.8</v>
      </c>
      <c r="C83" s="12"/>
      <c r="D83" s="12"/>
      <c r="E83" s="12"/>
      <c r="F83" s="12"/>
      <c r="G83" s="12"/>
    </row>
    <row r="84" spans="1:7" s="3" customFormat="1" ht="12.75" x14ac:dyDescent="0.2">
      <c r="A84" s="28" t="s">
        <v>81</v>
      </c>
      <c r="B84" s="12"/>
      <c r="C84" s="12"/>
      <c r="D84" s="12"/>
      <c r="E84" s="11">
        <v>10604.66</v>
      </c>
      <c r="F84" s="12"/>
      <c r="G84" s="12"/>
    </row>
    <row r="85" spans="1:7" s="3" customFormat="1" ht="12.75" x14ac:dyDescent="0.2">
      <c r="A85" s="28" t="s">
        <v>82</v>
      </c>
      <c r="B85" s="11">
        <v>199.98</v>
      </c>
      <c r="C85" s="12"/>
      <c r="D85" s="12"/>
      <c r="E85" s="12"/>
      <c r="F85" s="12"/>
      <c r="G85" s="12"/>
    </row>
    <row r="86" spans="1:7" s="3" customFormat="1" ht="12.75" x14ac:dyDescent="0.2">
      <c r="A86" s="28" t="s">
        <v>83</v>
      </c>
      <c r="B86" s="11">
        <v>752.05</v>
      </c>
      <c r="C86" s="12"/>
      <c r="D86" s="12"/>
      <c r="E86" s="11">
        <v>2287.04</v>
      </c>
      <c r="F86" s="11">
        <v>304.11</v>
      </c>
      <c r="G86" s="12"/>
    </row>
    <row r="87" spans="1:7" s="3" customFormat="1" ht="12.75" x14ac:dyDescent="0.2">
      <c r="A87" s="26" t="s">
        <v>84</v>
      </c>
      <c r="B87" s="11">
        <v>1039.67</v>
      </c>
      <c r="C87" s="12"/>
      <c r="D87" s="12"/>
      <c r="E87" s="11">
        <v>631.41999999999996</v>
      </c>
      <c r="F87" s="11">
        <v>60.73</v>
      </c>
      <c r="G87" s="12"/>
    </row>
    <row r="88" spans="1:7" s="6" customFormat="1" ht="12.75" x14ac:dyDescent="0.2">
      <c r="A88" s="29" t="s">
        <v>85</v>
      </c>
      <c r="B88" s="30">
        <v>1039.67</v>
      </c>
      <c r="C88" s="43"/>
      <c r="D88" s="43"/>
      <c r="E88" s="30">
        <v>631.41999999999996</v>
      </c>
      <c r="F88" s="30">
        <v>60.73</v>
      </c>
      <c r="G88" s="43"/>
    </row>
    <row r="89" spans="1:7" ht="27.75" customHeight="1" x14ac:dyDescent="0.2">
      <c r="A89" s="24" t="s">
        <v>86</v>
      </c>
      <c r="B89" s="25">
        <v>1435173.72</v>
      </c>
      <c r="C89" s="25">
        <v>2202333.7400000002</v>
      </c>
      <c r="D89" s="25">
        <v>2202333.7400000002</v>
      </c>
      <c r="E89" s="25">
        <v>1670449.25</v>
      </c>
      <c r="F89" s="25">
        <v>116.39</v>
      </c>
      <c r="G89" s="25">
        <v>75.849999999999994</v>
      </c>
    </row>
  </sheetData>
  <mergeCells count="1">
    <mergeCell ref="A1:G1"/>
  </mergeCells>
  <pageMargins left="0.75" right="0.75" top="1" bottom="1" header="0.5" footer="0.5"/>
  <pageSetup paperSize="9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CDD86-1719-4D9E-A035-487560018CFE}">
  <sheetPr>
    <pageSetUpPr fitToPage="1"/>
  </sheetPr>
  <dimension ref="A1:G35"/>
  <sheetViews>
    <sheetView workbookViewId="0">
      <selection activeCell="O1" sqref="O1"/>
    </sheetView>
  </sheetViews>
  <sheetFormatPr defaultRowHeight="11.25" x14ac:dyDescent="0.15"/>
  <cols>
    <col min="1" max="1" width="53.140625" style="1" customWidth="1"/>
    <col min="2" max="5" width="15.7109375" style="1" customWidth="1"/>
    <col min="6" max="7" width="10.7109375" style="1" customWidth="1"/>
    <col min="8" max="16384" width="9.140625" style="1"/>
  </cols>
  <sheetData>
    <row r="1" spans="1:7" s="2" customFormat="1" ht="80.099999999999994" customHeight="1" x14ac:dyDescent="0.15">
      <c r="A1" s="47" t="s">
        <v>139</v>
      </c>
      <c r="B1" s="47"/>
      <c r="C1" s="47"/>
      <c r="D1" s="47"/>
      <c r="E1" s="47"/>
      <c r="F1" s="47"/>
      <c r="G1" s="47"/>
    </row>
    <row r="2" spans="1:7" s="6" customFormat="1" ht="60" customHeight="1" x14ac:dyDescent="0.15">
      <c r="A2" s="8" t="s">
        <v>0</v>
      </c>
      <c r="B2" s="8" t="s">
        <v>136</v>
      </c>
      <c r="C2" s="8" t="s">
        <v>132</v>
      </c>
      <c r="D2" s="8" t="s">
        <v>133</v>
      </c>
      <c r="E2" s="8" t="s">
        <v>137</v>
      </c>
      <c r="F2" s="8" t="s">
        <v>134</v>
      </c>
      <c r="G2" s="8" t="s">
        <v>135</v>
      </c>
    </row>
    <row r="3" spans="1:7" s="3" customFormat="1" ht="27" customHeight="1" x14ac:dyDescent="0.2">
      <c r="A3" s="4" t="s">
        <v>1</v>
      </c>
      <c r="B3" s="4"/>
      <c r="C3" s="4"/>
      <c r="D3" s="4"/>
      <c r="E3" s="4"/>
      <c r="F3" s="5"/>
      <c r="G3" s="5"/>
    </row>
    <row r="4" spans="1:7" s="3" customFormat="1" ht="27" customHeight="1" x14ac:dyDescent="0.2">
      <c r="A4" s="7" t="s">
        <v>160</v>
      </c>
      <c r="B4" s="4"/>
      <c r="C4" s="4"/>
      <c r="D4" s="4"/>
      <c r="E4" s="4"/>
      <c r="F4" s="5"/>
      <c r="G4" s="5"/>
    </row>
    <row r="5" spans="1:7" s="3" customFormat="1" ht="12.75" x14ac:dyDescent="0.2">
      <c r="A5" s="10" t="s">
        <v>87</v>
      </c>
      <c r="B5" s="11">
        <v>24801.1</v>
      </c>
      <c r="C5" s="11">
        <v>50394.05</v>
      </c>
      <c r="D5" s="11">
        <v>50394.05</v>
      </c>
      <c r="E5" s="11">
        <v>45774.63</v>
      </c>
      <c r="F5" s="11">
        <v>184.57</v>
      </c>
      <c r="G5" s="11">
        <v>90.83</v>
      </c>
    </row>
    <row r="6" spans="1:7" s="3" customFormat="1" ht="12.75" x14ac:dyDescent="0.2">
      <c r="A6" s="10" t="s">
        <v>88</v>
      </c>
      <c r="B6" s="11">
        <v>24801.1</v>
      </c>
      <c r="C6" s="11">
        <v>50394.05</v>
      </c>
      <c r="D6" s="11">
        <v>50394.05</v>
      </c>
      <c r="E6" s="11">
        <v>45774.63</v>
      </c>
      <c r="F6" s="11">
        <v>184.57</v>
      </c>
      <c r="G6" s="11">
        <v>90.83</v>
      </c>
    </row>
    <row r="7" spans="1:7" s="3" customFormat="1" ht="12.75" x14ac:dyDescent="0.2">
      <c r="A7" s="10" t="s">
        <v>89</v>
      </c>
      <c r="B7" s="11">
        <v>36139.56</v>
      </c>
      <c r="C7" s="11">
        <v>18982.740000000002</v>
      </c>
      <c r="D7" s="11">
        <v>18982.740000000002</v>
      </c>
      <c r="E7" s="11">
        <v>22605.1</v>
      </c>
      <c r="F7" s="11">
        <v>62.55</v>
      </c>
      <c r="G7" s="11">
        <v>119.08</v>
      </c>
    </row>
    <row r="8" spans="1:7" s="3" customFormat="1" ht="12.75" x14ac:dyDescent="0.2">
      <c r="A8" s="10" t="s">
        <v>90</v>
      </c>
      <c r="B8" s="11">
        <v>36139.56</v>
      </c>
      <c r="C8" s="11">
        <v>18982.740000000002</v>
      </c>
      <c r="D8" s="11">
        <v>18982.740000000002</v>
      </c>
      <c r="E8" s="11">
        <v>22605.1</v>
      </c>
      <c r="F8" s="11">
        <v>62.55</v>
      </c>
      <c r="G8" s="11">
        <v>119.08</v>
      </c>
    </row>
    <row r="9" spans="1:7" s="3" customFormat="1" ht="12.75" x14ac:dyDescent="0.2">
      <c r="A9" s="10" t="s">
        <v>91</v>
      </c>
      <c r="B9" s="11">
        <v>106362.69</v>
      </c>
      <c r="C9" s="11">
        <v>113852.58</v>
      </c>
      <c r="D9" s="11">
        <v>113852.58</v>
      </c>
      <c r="E9" s="11">
        <v>104972.46</v>
      </c>
      <c r="F9" s="11">
        <v>98.69</v>
      </c>
      <c r="G9" s="11">
        <v>92.2</v>
      </c>
    </row>
    <row r="10" spans="1:7" s="3" customFormat="1" ht="25.5" x14ac:dyDescent="0.2">
      <c r="A10" s="10" t="s">
        <v>92</v>
      </c>
      <c r="B10" s="11">
        <v>8958.01</v>
      </c>
      <c r="C10" s="11">
        <v>9590</v>
      </c>
      <c r="D10" s="11">
        <v>9590</v>
      </c>
      <c r="E10" s="11">
        <v>4170</v>
      </c>
      <c r="F10" s="11">
        <v>46.55</v>
      </c>
      <c r="G10" s="11">
        <v>43.48</v>
      </c>
    </row>
    <row r="11" spans="1:7" s="3" customFormat="1" ht="12.75" x14ac:dyDescent="0.2">
      <c r="A11" s="10" t="s">
        <v>93</v>
      </c>
      <c r="B11" s="11">
        <v>97404.68</v>
      </c>
      <c r="C11" s="11">
        <v>104262.58</v>
      </c>
      <c r="D11" s="11">
        <v>104262.58</v>
      </c>
      <c r="E11" s="11">
        <v>100802.46</v>
      </c>
      <c r="F11" s="11">
        <v>103.49</v>
      </c>
      <c r="G11" s="11">
        <v>96.68</v>
      </c>
    </row>
    <row r="12" spans="1:7" s="3" customFormat="1" ht="12.75" x14ac:dyDescent="0.2">
      <c r="A12" s="10" t="s">
        <v>94</v>
      </c>
      <c r="B12" s="11">
        <v>1259949.8400000001</v>
      </c>
      <c r="C12" s="11">
        <v>1988251.73</v>
      </c>
      <c r="D12" s="11">
        <v>1988251.73</v>
      </c>
      <c r="E12" s="11">
        <v>1363400.73</v>
      </c>
      <c r="F12" s="11">
        <v>108.21</v>
      </c>
      <c r="G12" s="11">
        <v>68.569999999999993</v>
      </c>
    </row>
    <row r="13" spans="1:7" s="3" customFormat="1" ht="12.75" x14ac:dyDescent="0.2">
      <c r="A13" s="10" t="s">
        <v>95</v>
      </c>
      <c r="B13" s="11">
        <v>9272.33</v>
      </c>
      <c r="C13" s="11">
        <v>10703.11</v>
      </c>
      <c r="D13" s="11">
        <v>10703.11</v>
      </c>
      <c r="E13" s="11">
        <v>14965.28</v>
      </c>
      <c r="F13" s="11">
        <v>161.4</v>
      </c>
      <c r="G13" s="11">
        <v>139.82</v>
      </c>
    </row>
    <row r="14" spans="1:7" s="6" customFormat="1" ht="12.75" x14ac:dyDescent="0.2">
      <c r="A14" s="33" t="s">
        <v>96</v>
      </c>
      <c r="B14" s="30">
        <v>1248610.6299999999</v>
      </c>
      <c r="C14" s="30">
        <v>1971487.83</v>
      </c>
      <c r="D14" s="30">
        <v>1971487.83</v>
      </c>
      <c r="E14" s="30">
        <v>1348435.45</v>
      </c>
      <c r="F14" s="30">
        <v>107.99</v>
      </c>
      <c r="G14" s="30">
        <v>68.400000000000006</v>
      </c>
    </row>
    <row r="15" spans="1:7" s="3" customFormat="1" ht="12.75" x14ac:dyDescent="0.2">
      <c r="A15" s="10" t="s">
        <v>97</v>
      </c>
      <c r="B15" s="11">
        <v>2066.88</v>
      </c>
      <c r="C15" s="11">
        <v>6060.79</v>
      </c>
      <c r="D15" s="11">
        <v>6060.79</v>
      </c>
      <c r="E15" s="12"/>
      <c r="F15" s="12"/>
      <c r="G15" s="12"/>
    </row>
    <row r="16" spans="1:7" s="3" customFormat="1" ht="12.75" x14ac:dyDescent="0.2">
      <c r="A16" s="10" t="s">
        <v>98</v>
      </c>
      <c r="B16" s="11">
        <v>2721.06</v>
      </c>
      <c r="C16" s="11">
        <v>500</v>
      </c>
      <c r="D16" s="11">
        <v>500</v>
      </c>
      <c r="E16" s="11">
        <v>424.64</v>
      </c>
      <c r="F16" s="11">
        <v>15.61</v>
      </c>
      <c r="G16" s="11">
        <v>84.93</v>
      </c>
    </row>
    <row r="17" spans="1:7" s="3" customFormat="1" ht="12.75" x14ac:dyDescent="0.2">
      <c r="A17" s="10" t="s">
        <v>99</v>
      </c>
      <c r="B17" s="11">
        <v>2721.06</v>
      </c>
      <c r="C17" s="11">
        <v>500</v>
      </c>
      <c r="D17" s="11">
        <v>500</v>
      </c>
      <c r="E17" s="11">
        <v>424.64</v>
      </c>
      <c r="F17" s="11">
        <v>15.61</v>
      </c>
      <c r="G17" s="11">
        <v>84.93</v>
      </c>
    </row>
    <row r="18" spans="1:7" s="3" customFormat="1" ht="25.5" customHeight="1" x14ac:dyDescent="0.2">
      <c r="A18" s="34" t="s">
        <v>29</v>
      </c>
      <c r="B18" s="35">
        <v>1429974.25</v>
      </c>
      <c r="C18" s="35">
        <v>2171981.1</v>
      </c>
      <c r="D18" s="35">
        <v>2171981.1</v>
      </c>
      <c r="E18" s="35">
        <v>1537177.56</v>
      </c>
      <c r="F18" s="35">
        <v>107.5</v>
      </c>
      <c r="G18" s="35">
        <v>70.77</v>
      </c>
    </row>
    <row r="19" spans="1:7" s="3" customFormat="1" ht="12.75" x14ac:dyDescent="0.2">
      <c r="A19" s="10" t="s">
        <v>87</v>
      </c>
      <c r="B19" s="11">
        <v>24801.1</v>
      </c>
      <c r="C19" s="11">
        <v>50394.05</v>
      </c>
      <c r="D19" s="11">
        <v>50394.05</v>
      </c>
      <c r="E19" s="11">
        <v>51631.01</v>
      </c>
      <c r="F19" s="11">
        <v>208.18</v>
      </c>
      <c r="G19" s="11">
        <v>102.45</v>
      </c>
    </row>
    <row r="20" spans="1:7" s="3" customFormat="1" ht="12.75" x14ac:dyDescent="0.2">
      <c r="A20" s="10" t="s">
        <v>88</v>
      </c>
      <c r="B20" s="11">
        <v>24801.1</v>
      </c>
      <c r="C20" s="11">
        <v>50394.05</v>
      </c>
      <c r="D20" s="11">
        <v>50394.05</v>
      </c>
      <c r="E20" s="11">
        <v>51631.01</v>
      </c>
      <c r="F20" s="11">
        <v>208.18</v>
      </c>
      <c r="G20" s="11">
        <v>102.45</v>
      </c>
    </row>
    <row r="21" spans="1:7" s="3" customFormat="1" ht="12.75" x14ac:dyDescent="0.2">
      <c r="A21" s="10" t="s">
        <v>89</v>
      </c>
      <c r="B21" s="11">
        <v>33320.410000000003</v>
      </c>
      <c r="C21" s="11">
        <v>35975.949999999997</v>
      </c>
      <c r="D21" s="11">
        <v>35975.949999999997</v>
      </c>
      <c r="E21" s="11">
        <v>29153.91</v>
      </c>
      <c r="F21" s="11">
        <v>87.5</v>
      </c>
      <c r="G21" s="11">
        <v>81.040000000000006</v>
      </c>
    </row>
    <row r="22" spans="1:7" s="3" customFormat="1" ht="12.75" x14ac:dyDescent="0.2">
      <c r="A22" s="10" t="s">
        <v>90</v>
      </c>
      <c r="B22" s="11">
        <v>20850.62</v>
      </c>
      <c r="C22" s="11">
        <v>18982.740000000002</v>
      </c>
      <c r="D22" s="11">
        <v>18982.740000000002</v>
      </c>
      <c r="E22" s="11">
        <v>12160.7</v>
      </c>
      <c r="F22" s="11">
        <v>58.32</v>
      </c>
      <c r="G22" s="11">
        <v>64.06</v>
      </c>
    </row>
    <row r="23" spans="1:7" s="3" customFormat="1" ht="25.5" x14ac:dyDescent="0.2">
      <c r="A23" s="10" t="s">
        <v>100</v>
      </c>
      <c r="B23" s="11">
        <v>12469.79</v>
      </c>
      <c r="C23" s="11">
        <v>16993.21</v>
      </c>
      <c r="D23" s="11">
        <v>16993.21</v>
      </c>
      <c r="E23" s="11">
        <v>16993.21</v>
      </c>
      <c r="F23" s="11">
        <v>136.28</v>
      </c>
      <c r="G23" s="11">
        <v>100</v>
      </c>
    </row>
    <row r="24" spans="1:7" s="3" customFormat="1" ht="12.75" x14ac:dyDescent="0.2">
      <c r="A24" s="10" t="s">
        <v>91</v>
      </c>
      <c r="B24" s="11">
        <v>106413.08</v>
      </c>
      <c r="C24" s="11">
        <v>113852.58</v>
      </c>
      <c r="D24" s="11">
        <v>113852.58</v>
      </c>
      <c r="E24" s="11">
        <v>106809.32</v>
      </c>
      <c r="F24" s="11">
        <v>100.37</v>
      </c>
      <c r="G24" s="11">
        <v>93.81</v>
      </c>
    </row>
    <row r="25" spans="1:7" s="3" customFormat="1" ht="25.5" x14ac:dyDescent="0.2">
      <c r="A25" s="10" t="s">
        <v>92</v>
      </c>
      <c r="B25" s="11">
        <v>8958.01</v>
      </c>
      <c r="C25" s="11">
        <v>9590</v>
      </c>
      <c r="D25" s="11">
        <v>9590</v>
      </c>
      <c r="E25" s="11">
        <v>4170</v>
      </c>
      <c r="F25" s="11">
        <v>46.55</v>
      </c>
      <c r="G25" s="11">
        <v>43.48</v>
      </c>
    </row>
    <row r="26" spans="1:7" s="3" customFormat="1" ht="12.75" x14ac:dyDescent="0.2">
      <c r="A26" s="10" t="s">
        <v>93</v>
      </c>
      <c r="B26" s="11">
        <v>97404.68</v>
      </c>
      <c r="C26" s="11">
        <v>104262.58</v>
      </c>
      <c r="D26" s="11">
        <v>104262.58</v>
      </c>
      <c r="E26" s="11">
        <v>102639.32</v>
      </c>
      <c r="F26" s="11">
        <v>105.37</v>
      </c>
      <c r="G26" s="11">
        <v>98.44</v>
      </c>
    </row>
    <row r="27" spans="1:7" s="3" customFormat="1" ht="12.75" x14ac:dyDescent="0.2">
      <c r="A27" s="10" t="s">
        <v>101</v>
      </c>
      <c r="B27" s="11">
        <v>50.39</v>
      </c>
      <c r="C27" s="12"/>
      <c r="D27" s="12"/>
      <c r="E27" s="12"/>
      <c r="F27" s="12"/>
      <c r="G27" s="12"/>
    </row>
    <row r="28" spans="1:7" s="3" customFormat="1" ht="12.75" x14ac:dyDescent="0.2">
      <c r="A28" s="10" t="s">
        <v>94</v>
      </c>
      <c r="B28" s="11">
        <v>1268475.4099999999</v>
      </c>
      <c r="C28" s="11">
        <v>2001053.82</v>
      </c>
      <c r="D28" s="11">
        <v>2001053.82</v>
      </c>
      <c r="E28" s="11">
        <v>1481873.03</v>
      </c>
      <c r="F28" s="11">
        <v>116.82</v>
      </c>
      <c r="G28" s="11">
        <v>74.05</v>
      </c>
    </row>
    <row r="29" spans="1:7" s="3" customFormat="1" ht="12.75" x14ac:dyDescent="0.2">
      <c r="A29" s="10" t="s">
        <v>95</v>
      </c>
      <c r="B29" s="11">
        <v>9272.33</v>
      </c>
      <c r="C29" s="11">
        <v>10703.11</v>
      </c>
      <c r="D29" s="11">
        <v>10703.11</v>
      </c>
      <c r="E29" s="11">
        <v>16235.69</v>
      </c>
      <c r="F29" s="11">
        <v>175.1</v>
      </c>
      <c r="G29" s="11">
        <v>151.69</v>
      </c>
    </row>
    <row r="30" spans="1:7" s="3" customFormat="1" ht="12.75" x14ac:dyDescent="0.2">
      <c r="A30" s="10" t="s">
        <v>96</v>
      </c>
      <c r="B30" s="11">
        <v>1241294.73</v>
      </c>
      <c r="C30" s="11">
        <v>1971487.83</v>
      </c>
      <c r="D30" s="11">
        <v>1971487.83</v>
      </c>
      <c r="E30" s="11">
        <v>1455210.11</v>
      </c>
      <c r="F30" s="11">
        <v>117.23</v>
      </c>
      <c r="G30" s="11">
        <v>73.81</v>
      </c>
    </row>
    <row r="31" spans="1:7" s="6" customFormat="1" ht="12.75" x14ac:dyDescent="0.2">
      <c r="A31" s="33" t="s">
        <v>97</v>
      </c>
      <c r="B31" s="30">
        <v>17908.349999999999</v>
      </c>
      <c r="C31" s="30">
        <v>18862.88</v>
      </c>
      <c r="D31" s="30">
        <v>18862.88</v>
      </c>
      <c r="E31" s="30">
        <v>10427.23</v>
      </c>
      <c r="F31" s="30">
        <v>58.23</v>
      </c>
      <c r="G31" s="30">
        <v>55.28</v>
      </c>
    </row>
    <row r="32" spans="1:7" ht="12.75" x14ac:dyDescent="0.2">
      <c r="A32" s="10" t="s">
        <v>98</v>
      </c>
      <c r="B32" s="11">
        <v>2163.7199999999998</v>
      </c>
      <c r="C32" s="11">
        <v>1057.3399999999999</v>
      </c>
      <c r="D32" s="11">
        <v>1057.3399999999999</v>
      </c>
      <c r="E32" s="11">
        <v>981.98</v>
      </c>
      <c r="F32" s="11">
        <v>45.38</v>
      </c>
      <c r="G32" s="11">
        <v>92.87</v>
      </c>
    </row>
    <row r="33" spans="1:7" ht="12.75" x14ac:dyDescent="0.2">
      <c r="A33" s="10" t="s">
        <v>99</v>
      </c>
      <c r="B33" s="11">
        <v>2163.7199999999998</v>
      </c>
      <c r="C33" s="11">
        <v>500</v>
      </c>
      <c r="D33" s="11">
        <v>500</v>
      </c>
      <c r="E33" s="11">
        <v>424.64</v>
      </c>
      <c r="F33" s="11">
        <v>19.63</v>
      </c>
      <c r="G33" s="11">
        <v>84.93</v>
      </c>
    </row>
    <row r="34" spans="1:7" ht="12.75" x14ac:dyDescent="0.2">
      <c r="A34" s="10" t="s">
        <v>102</v>
      </c>
      <c r="B34" s="12"/>
      <c r="C34" s="11">
        <v>557.34</v>
      </c>
      <c r="D34" s="11">
        <v>557.34</v>
      </c>
      <c r="E34" s="11">
        <v>557.34</v>
      </c>
      <c r="F34" s="12"/>
      <c r="G34" s="11">
        <v>100</v>
      </c>
    </row>
    <row r="35" spans="1:7" ht="23.25" customHeight="1" x14ac:dyDescent="0.2">
      <c r="A35" s="34" t="s">
        <v>86</v>
      </c>
      <c r="B35" s="35">
        <v>1435173.72</v>
      </c>
      <c r="C35" s="35">
        <v>2202333.7400000002</v>
      </c>
      <c r="D35" s="35">
        <v>2202333.7400000002</v>
      </c>
      <c r="E35" s="35">
        <v>1670449.25</v>
      </c>
      <c r="F35" s="35">
        <v>116.39</v>
      </c>
      <c r="G35" s="35">
        <v>75.849999999999994</v>
      </c>
    </row>
  </sheetData>
  <mergeCells count="1">
    <mergeCell ref="A1:G1"/>
  </mergeCells>
  <pageMargins left="0.7" right="0.7" top="0.75" bottom="0.75" header="0.3" footer="0.3"/>
  <pageSetup paperSize="9" scale="6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F7107-1D92-412D-BE6B-BC4E3A84A961}">
  <sheetPr>
    <pageSetUpPr fitToPage="1"/>
  </sheetPr>
  <dimension ref="A1:G8"/>
  <sheetViews>
    <sheetView workbookViewId="0">
      <selection activeCell="E2" sqref="E2:G2"/>
    </sheetView>
  </sheetViews>
  <sheetFormatPr defaultRowHeight="11.25" x14ac:dyDescent="0.15"/>
  <cols>
    <col min="1" max="1" width="53.140625" style="1" customWidth="1"/>
    <col min="2" max="5" width="15.7109375" style="1" customWidth="1"/>
    <col min="6" max="7" width="10.7109375" style="1" customWidth="1"/>
    <col min="8" max="16384" width="9.140625" style="1"/>
  </cols>
  <sheetData>
    <row r="1" spans="1:7" s="6" customFormat="1" ht="80.099999999999994" customHeight="1" x14ac:dyDescent="0.15">
      <c r="A1" s="47" t="s">
        <v>140</v>
      </c>
      <c r="B1" s="48"/>
      <c r="C1" s="48"/>
      <c r="D1" s="48"/>
      <c r="E1" s="48"/>
      <c r="F1" s="48"/>
      <c r="G1" s="48"/>
    </row>
    <row r="2" spans="1:7" s="3" customFormat="1" ht="60" customHeight="1" x14ac:dyDescent="0.15">
      <c r="A2" s="8" t="s">
        <v>0</v>
      </c>
      <c r="B2" s="8" t="s">
        <v>136</v>
      </c>
      <c r="C2" s="8" t="s">
        <v>132</v>
      </c>
      <c r="D2" s="8" t="s">
        <v>133</v>
      </c>
      <c r="E2" s="8" t="s">
        <v>137</v>
      </c>
      <c r="F2" s="8" t="s">
        <v>134</v>
      </c>
      <c r="G2" s="8" t="s">
        <v>135</v>
      </c>
    </row>
    <row r="3" spans="1:7" s="3" customFormat="1" ht="25.5" customHeight="1" x14ac:dyDescent="0.2">
      <c r="A3" s="7" t="s">
        <v>1</v>
      </c>
      <c r="B3" s="7"/>
      <c r="C3" s="7"/>
      <c r="D3" s="7"/>
      <c r="E3" s="7"/>
      <c r="F3" s="7"/>
      <c r="G3" s="36"/>
    </row>
    <row r="4" spans="1:7" s="3" customFormat="1" ht="25.5" customHeight="1" x14ac:dyDescent="0.2">
      <c r="A4" s="7" t="s">
        <v>160</v>
      </c>
      <c r="B4" s="9">
        <v>1435173.72</v>
      </c>
      <c r="C4" s="9">
        <v>2202333.7400000002</v>
      </c>
      <c r="D4" s="9">
        <v>2202333.7400000002</v>
      </c>
      <c r="E4" s="9">
        <v>1670449.25</v>
      </c>
      <c r="F4" s="9">
        <v>116.39</v>
      </c>
      <c r="G4" s="9">
        <v>75.849999999999994</v>
      </c>
    </row>
    <row r="5" spans="1:7" s="6" customFormat="1" ht="12.75" x14ac:dyDescent="0.2">
      <c r="A5" s="10" t="s">
        <v>103</v>
      </c>
      <c r="B5" s="11">
        <v>1435173.72</v>
      </c>
      <c r="C5" s="11">
        <v>2202333.7400000002</v>
      </c>
      <c r="D5" s="11">
        <v>2202333.7400000002</v>
      </c>
      <c r="E5" s="11">
        <v>1670449.25</v>
      </c>
      <c r="F5" s="11">
        <v>116.39</v>
      </c>
      <c r="G5" s="11">
        <v>75.849999999999994</v>
      </c>
    </row>
    <row r="6" spans="1:7" ht="12.75" x14ac:dyDescent="0.2">
      <c r="A6" s="10" t="s">
        <v>104</v>
      </c>
      <c r="B6" s="11">
        <v>1433935</v>
      </c>
      <c r="C6" s="11">
        <v>2201693.7400000002</v>
      </c>
      <c r="D6" s="11">
        <v>2201693.7400000002</v>
      </c>
      <c r="E6" s="11">
        <v>1669809.25</v>
      </c>
      <c r="F6" s="11">
        <v>116.45</v>
      </c>
      <c r="G6" s="11">
        <v>75.84</v>
      </c>
    </row>
    <row r="7" spans="1:7" ht="25.5" x14ac:dyDescent="0.2">
      <c r="A7" s="10" t="s">
        <v>105</v>
      </c>
      <c r="B7" s="11">
        <v>1238.72</v>
      </c>
      <c r="C7" s="11">
        <v>640</v>
      </c>
      <c r="D7" s="11">
        <v>640</v>
      </c>
      <c r="E7" s="11">
        <v>640</v>
      </c>
      <c r="F7" s="11">
        <v>51.67</v>
      </c>
      <c r="G7" s="11">
        <v>100</v>
      </c>
    </row>
    <row r="8" spans="1:7" ht="24" customHeight="1" x14ac:dyDescent="0.2">
      <c r="A8" s="24" t="s">
        <v>86</v>
      </c>
      <c r="B8" s="25">
        <v>1435173.72</v>
      </c>
      <c r="C8" s="25">
        <v>2202333.7400000002</v>
      </c>
      <c r="D8" s="25">
        <v>2202333.7400000002</v>
      </c>
      <c r="E8" s="25">
        <v>1670449.25</v>
      </c>
      <c r="F8" s="25">
        <v>116.39</v>
      </c>
      <c r="G8" s="25">
        <v>75.849999999999994</v>
      </c>
    </row>
  </sheetData>
  <mergeCells count="1">
    <mergeCell ref="A1:G1"/>
  </mergeCells>
  <pageMargins left="0.7" right="0.7" top="0.75" bottom="0.75" header="0.3" footer="0.3"/>
  <pageSetup paperSize="9" scale="6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1BDA7-CB14-43DB-BCBD-7E625D3B5065}">
  <sheetPr>
    <pageSetUpPr fitToPage="1"/>
  </sheetPr>
  <dimension ref="A1:E186"/>
  <sheetViews>
    <sheetView workbookViewId="0">
      <selection activeCell="E2" sqref="E1:E1048576"/>
    </sheetView>
  </sheetViews>
  <sheetFormatPr defaultRowHeight="11.25" x14ac:dyDescent="0.15"/>
  <cols>
    <col min="1" max="1" width="75.7109375" style="1" customWidth="1"/>
    <col min="2" max="4" width="15.7109375" style="1" customWidth="1"/>
    <col min="5" max="5" width="10.7109375" style="1" customWidth="1"/>
    <col min="6" max="16384" width="9.140625" style="1"/>
  </cols>
  <sheetData>
    <row r="1" spans="1:5" s="2" customFormat="1" ht="80.099999999999994" customHeight="1" x14ac:dyDescent="0.15">
      <c r="A1" s="47" t="s">
        <v>156</v>
      </c>
      <c r="B1" s="48"/>
      <c r="C1" s="48"/>
      <c r="D1" s="48"/>
      <c r="E1" s="48"/>
    </row>
    <row r="2" spans="1:5" s="3" customFormat="1" ht="60" customHeight="1" x14ac:dyDescent="0.15">
      <c r="A2" s="8" t="s">
        <v>0</v>
      </c>
      <c r="B2" s="8" t="s">
        <v>157</v>
      </c>
      <c r="C2" s="8" t="s">
        <v>158</v>
      </c>
      <c r="D2" s="8" t="s">
        <v>161</v>
      </c>
      <c r="E2" s="8" t="s">
        <v>159</v>
      </c>
    </row>
    <row r="3" spans="1:5" s="3" customFormat="1" ht="27" customHeight="1" x14ac:dyDescent="0.2">
      <c r="A3" s="7" t="s">
        <v>106</v>
      </c>
      <c r="B3" s="9">
        <v>2202333.7400000002</v>
      </c>
      <c r="C3" s="9">
        <v>2202333.7400000002</v>
      </c>
      <c r="D3" s="9">
        <v>1670449.25</v>
      </c>
      <c r="E3" s="9">
        <v>75.849999999999994</v>
      </c>
    </row>
    <row r="4" spans="1:5" s="3" customFormat="1" ht="27" customHeight="1" x14ac:dyDescent="0.2">
      <c r="A4" s="7" t="s">
        <v>107</v>
      </c>
      <c r="B4" s="9">
        <v>2202333.7400000002</v>
      </c>
      <c r="C4" s="9">
        <v>2202333.7400000002</v>
      </c>
      <c r="D4" s="9">
        <v>1670449.25</v>
      </c>
      <c r="E4" s="9">
        <v>75.849999999999994</v>
      </c>
    </row>
    <row r="5" spans="1:5" s="3" customFormat="1" ht="14.1" customHeight="1" x14ac:dyDescent="0.2">
      <c r="A5" s="10" t="s">
        <v>108</v>
      </c>
      <c r="B5" s="11">
        <v>50394.05</v>
      </c>
      <c r="C5" s="11">
        <v>50394.05</v>
      </c>
      <c r="D5" s="11">
        <v>51631.01</v>
      </c>
      <c r="E5" s="11">
        <v>102.45</v>
      </c>
    </row>
    <row r="6" spans="1:5" s="3" customFormat="1" ht="14.1" customHeight="1" x14ac:dyDescent="0.2">
      <c r="A6" s="10" t="s">
        <v>109</v>
      </c>
      <c r="B6" s="11">
        <v>18982.740000000002</v>
      </c>
      <c r="C6" s="11">
        <v>18982.740000000002</v>
      </c>
      <c r="D6" s="11">
        <v>12160.7</v>
      </c>
      <c r="E6" s="11">
        <v>64.06</v>
      </c>
    </row>
    <row r="7" spans="1:5" s="3" customFormat="1" ht="14.1" customHeight="1" x14ac:dyDescent="0.2">
      <c r="A7" s="10" t="s">
        <v>110</v>
      </c>
      <c r="B7" s="11">
        <v>16993.21</v>
      </c>
      <c r="C7" s="11">
        <v>16993.21</v>
      </c>
      <c r="D7" s="11">
        <v>16993.21</v>
      </c>
      <c r="E7" s="11">
        <v>100</v>
      </c>
    </row>
    <row r="8" spans="1:5" s="3" customFormat="1" ht="14.1" customHeight="1" x14ac:dyDescent="0.2">
      <c r="A8" s="10" t="s">
        <v>111</v>
      </c>
      <c r="B8" s="11">
        <v>9590</v>
      </c>
      <c r="C8" s="11">
        <v>9590</v>
      </c>
      <c r="D8" s="11">
        <v>4170</v>
      </c>
      <c r="E8" s="11">
        <v>43.48</v>
      </c>
    </row>
    <row r="9" spans="1:5" s="3" customFormat="1" ht="14.1" customHeight="1" x14ac:dyDescent="0.2">
      <c r="A9" s="10" t="s">
        <v>112</v>
      </c>
      <c r="B9" s="11">
        <v>104262.58</v>
      </c>
      <c r="C9" s="11">
        <v>104262.58</v>
      </c>
      <c r="D9" s="11">
        <v>102639.32</v>
      </c>
      <c r="E9" s="11">
        <v>98.44</v>
      </c>
    </row>
    <row r="10" spans="1:5" s="3" customFormat="1" ht="14.1" customHeight="1" x14ac:dyDescent="0.2">
      <c r="A10" s="10" t="s">
        <v>113</v>
      </c>
      <c r="B10" s="11">
        <v>1839.29</v>
      </c>
      <c r="C10" s="11">
        <v>1839.29</v>
      </c>
      <c r="D10" s="12"/>
      <c r="E10" s="12"/>
    </row>
    <row r="11" spans="1:5" s="3" customFormat="1" ht="14.1" customHeight="1" x14ac:dyDescent="0.2">
      <c r="A11" s="10" t="s">
        <v>114</v>
      </c>
      <c r="B11" s="11">
        <v>8863.82</v>
      </c>
      <c r="C11" s="11">
        <v>8863.82</v>
      </c>
      <c r="D11" s="11">
        <v>16235.69</v>
      </c>
      <c r="E11" s="11">
        <v>183.17</v>
      </c>
    </row>
    <row r="12" spans="1:5" s="3" customFormat="1" ht="14.1" customHeight="1" x14ac:dyDescent="0.2">
      <c r="A12" s="10" t="s">
        <v>115</v>
      </c>
      <c r="B12" s="11">
        <v>1971487.83</v>
      </c>
      <c r="C12" s="11">
        <v>1971487.83</v>
      </c>
      <c r="D12" s="11">
        <v>1455210.11</v>
      </c>
      <c r="E12" s="11">
        <v>73.81</v>
      </c>
    </row>
    <row r="13" spans="1:5" s="3" customFormat="1" ht="14.1" customHeight="1" x14ac:dyDescent="0.2">
      <c r="A13" s="10" t="s">
        <v>116</v>
      </c>
      <c r="B13" s="11">
        <v>6060.79</v>
      </c>
      <c r="C13" s="11">
        <v>6060.79</v>
      </c>
      <c r="D13" s="12"/>
      <c r="E13" s="12"/>
    </row>
    <row r="14" spans="1:5" s="3" customFormat="1" ht="14.1" customHeight="1" x14ac:dyDescent="0.2">
      <c r="A14" s="10" t="s">
        <v>117</v>
      </c>
      <c r="B14" s="11">
        <v>5954.3</v>
      </c>
      <c r="C14" s="11">
        <v>5954.3</v>
      </c>
      <c r="D14" s="11">
        <v>3579.44</v>
      </c>
      <c r="E14" s="11">
        <v>60.12</v>
      </c>
    </row>
    <row r="15" spans="1:5" s="3" customFormat="1" ht="14.1" customHeight="1" x14ac:dyDescent="0.2">
      <c r="A15" s="10" t="s">
        <v>118</v>
      </c>
      <c r="B15" s="11">
        <v>6847.79</v>
      </c>
      <c r="C15" s="11">
        <v>6847.79</v>
      </c>
      <c r="D15" s="11">
        <v>6847.79</v>
      </c>
      <c r="E15" s="11">
        <v>100</v>
      </c>
    </row>
    <row r="16" spans="1:5" s="3" customFormat="1" ht="14.1" customHeight="1" x14ac:dyDescent="0.2">
      <c r="A16" s="10" t="s">
        <v>119</v>
      </c>
      <c r="B16" s="11">
        <v>500</v>
      </c>
      <c r="C16" s="11">
        <v>500</v>
      </c>
      <c r="D16" s="11">
        <v>424.64</v>
      </c>
      <c r="E16" s="11">
        <v>84.93</v>
      </c>
    </row>
    <row r="17" spans="1:5" s="3" customFormat="1" ht="14.1" customHeight="1" x14ac:dyDescent="0.2">
      <c r="A17" s="10" t="s">
        <v>120</v>
      </c>
      <c r="B17" s="11">
        <v>557.34</v>
      </c>
      <c r="C17" s="11">
        <v>557.34</v>
      </c>
      <c r="D17" s="11">
        <v>557.34</v>
      </c>
      <c r="E17" s="11">
        <v>100</v>
      </c>
    </row>
    <row r="18" spans="1:5" s="6" customFormat="1" ht="26.25" customHeight="1" x14ac:dyDescent="0.2">
      <c r="A18" s="13" t="s">
        <v>121</v>
      </c>
      <c r="B18" s="14">
        <v>640</v>
      </c>
      <c r="C18" s="14">
        <v>640</v>
      </c>
      <c r="D18" s="14">
        <v>640</v>
      </c>
      <c r="E18" s="14">
        <v>100</v>
      </c>
    </row>
    <row r="19" spans="1:5" s="3" customFormat="1" ht="14.1" customHeight="1" x14ac:dyDescent="0.2">
      <c r="A19" s="15" t="s">
        <v>122</v>
      </c>
      <c r="B19" s="16">
        <v>640</v>
      </c>
      <c r="C19" s="16">
        <v>640</v>
      </c>
      <c r="D19" s="16">
        <v>640</v>
      </c>
      <c r="E19" s="16">
        <v>100</v>
      </c>
    </row>
    <row r="20" spans="1:5" s="3" customFormat="1" ht="14.1" customHeight="1" x14ac:dyDescent="0.2">
      <c r="A20" s="17" t="s">
        <v>115</v>
      </c>
      <c r="B20" s="18">
        <v>640</v>
      </c>
      <c r="C20" s="18">
        <v>640</v>
      </c>
      <c r="D20" s="18">
        <v>640</v>
      </c>
      <c r="E20" s="18">
        <v>100</v>
      </c>
    </row>
    <row r="21" spans="1:5" s="3" customFormat="1" ht="14.1" customHeight="1" x14ac:dyDescent="0.2">
      <c r="A21" s="19" t="s">
        <v>38</v>
      </c>
      <c r="B21" s="18">
        <v>640</v>
      </c>
      <c r="C21" s="18">
        <v>640</v>
      </c>
      <c r="D21" s="18">
        <v>640</v>
      </c>
      <c r="E21" s="18">
        <v>100</v>
      </c>
    </row>
    <row r="22" spans="1:5" s="3" customFormat="1" ht="14.1" customHeight="1" x14ac:dyDescent="0.2">
      <c r="A22" s="20" t="s">
        <v>45</v>
      </c>
      <c r="B22" s="12"/>
      <c r="C22" s="12"/>
      <c r="D22" s="11">
        <v>640</v>
      </c>
      <c r="E22" s="12"/>
    </row>
    <row r="23" spans="1:5" s="6" customFormat="1" ht="25.5" customHeight="1" x14ac:dyDescent="0.2">
      <c r="A23" s="13" t="s">
        <v>123</v>
      </c>
      <c r="B23" s="14">
        <v>2123498.5099999998</v>
      </c>
      <c r="C23" s="14">
        <v>2123498.5099999998</v>
      </c>
      <c r="D23" s="14">
        <v>1593928.76</v>
      </c>
      <c r="E23" s="14">
        <v>75.06</v>
      </c>
    </row>
    <row r="24" spans="1:5" s="3" customFormat="1" ht="14.1" customHeight="1" x14ac:dyDescent="0.2">
      <c r="A24" s="15" t="s">
        <v>124</v>
      </c>
      <c r="B24" s="16">
        <v>2123498.5099999998</v>
      </c>
      <c r="C24" s="16">
        <v>2123498.5099999998</v>
      </c>
      <c r="D24" s="16">
        <v>1593928.76</v>
      </c>
      <c r="E24" s="16">
        <v>75.06</v>
      </c>
    </row>
    <row r="25" spans="1:5" s="3" customFormat="1" ht="14.1" customHeight="1" x14ac:dyDescent="0.2">
      <c r="A25" s="17" t="s">
        <v>108</v>
      </c>
      <c r="B25" s="18">
        <v>10900</v>
      </c>
      <c r="C25" s="18">
        <v>10900</v>
      </c>
      <c r="D25" s="18">
        <v>12520</v>
      </c>
      <c r="E25" s="18">
        <v>114.86</v>
      </c>
    </row>
    <row r="26" spans="1:5" s="3" customFormat="1" ht="14.1" customHeight="1" x14ac:dyDescent="0.2">
      <c r="A26" s="19" t="s">
        <v>38</v>
      </c>
      <c r="B26" s="18">
        <v>10900</v>
      </c>
      <c r="C26" s="18">
        <v>10900</v>
      </c>
      <c r="D26" s="18">
        <v>12520</v>
      </c>
      <c r="E26" s="18">
        <v>114.86</v>
      </c>
    </row>
    <row r="27" spans="1:5" s="3" customFormat="1" ht="14.1" customHeight="1" x14ac:dyDescent="0.2">
      <c r="A27" s="20" t="s">
        <v>41</v>
      </c>
      <c r="B27" s="12"/>
      <c r="C27" s="12"/>
      <c r="D27" s="11">
        <v>10900</v>
      </c>
      <c r="E27" s="12"/>
    </row>
    <row r="28" spans="1:5" s="3" customFormat="1" ht="14.1" customHeight="1" x14ac:dyDescent="0.2">
      <c r="A28" s="20" t="s">
        <v>53</v>
      </c>
      <c r="B28" s="12"/>
      <c r="C28" s="12"/>
      <c r="D28" s="11">
        <v>1620</v>
      </c>
      <c r="E28" s="12"/>
    </row>
    <row r="29" spans="1:5" s="3" customFormat="1" ht="14.1" customHeight="1" x14ac:dyDescent="0.2">
      <c r="A29" s="17" t="s">
        <v>109</v>
      </c>
      <c r="B29" s="18">
        <v>17426.11</v>
      </c>
      <c r="C29" s="18">
        <v>17426.11</v>
      </c>
      <c r="D29" s="18">
        <v>11616.56</v>
      </c>
      <c r="E29" s="18">
        <v>66.66</v>
      </c>
    </row>
    <row r="30" spans="1:5" s="3" customFormat="1" ht="14.1" customHeight="1" x14ac:dyDescent="0.2">
      <c r="A30" s="19" t="s">
        <v>38</v>
      </c>
      <c r="B30" s="18">
        <v>16966.11</v>
      </c>
      <c r="C30" s="18">
        <v>16966.11</v>
      </c>
      <c r="D30" s="18">
        <v>11596.94</v>
      </c>
      <c r="E30" s="18">
        <v>68.349999999999994</v>
      </c>
    </row>
    <row r="31" spans="1:5" s="3" customFormat="1" ht="14.1" customHeight="1" x14ac:dyDescent="0.2">
      <c r="A31" s="20" t="s">
        <v>40</v>
      </c>
      <c r="B31" s="12"/>
      <c r="C31" s="12"/>
      <c r="D31" s="12"/>
      <c r="E31" s="12"/>
    </row>
    <row r="32" spans="1:5" s="3" customFormat="1" ht="14.1" customHeight="1" x14ac:dyDescent="0.2">
      <c r="A32" s="20" t="s">
        <v>42</v>
      </c>
      <c r="B32" s="12"/>
      <c r="C32" s="12"/>
      <c r="D32" s="11">
        <v>88.75</v>
      </c>
      <c r="E32" s="12"/>
    </row>
    <row r="33" spans="1:5" s="3" customFormat="1" ht="14.1" customHeight="1" x14ac:dyDescent="0.2">
      <c r="A33" s="20" t="s">
        <v>45</v>
      </c>
      <c r="B33" s="12"/>
      <c r="C33" s="12"/>
      <c r="D33" s="11">
        <v>1831.7</v>
      </c>
      <c r="E33" s="12"/>
    </row>
    <row r="34" spans="1:5" s="3" customFormat="1" ht="14.1" customHeight="1" x14ac:dyDescent="0.2">
      <c r="A34" s="20" t="s">
        <v>46</v>
      </c>
      <c r="B34" s="12"/>
      <c r="C34" s="12"/>
      <c r="D34" s="11">
        <v>816.11</v>
      </c>
      <c r="E34" s="12"/>
    </row>
    <row r="35" spans="1:5" s="3" customFormat="1" ht="14.1" customHeight="1" x14ac:dyDescent="0.2">
      <c r="A35" s="20" t="s">
        <v>48</v>
      </c>
      <c r="B35" s="12"/>
      <c r="C35" s="12"/>
      <c r="D35" s="11">
        <v>86.09</v>
      </c>
      <c r="E35" s="12"/>
    </row>
    <row r="36" spans="1:5" s="3" customFormat="1" ht="14.1" customHeight="1" x14ac:dyDescent="0.2">
      <c r="A36" s="20" t="s">
        <v>49</v>
      </c>
      <c r="B36" s="12"/>
      <c r="C36" s="12"/>
      <c r="D36" s="11">
        <v>369.36</v>
      </c>
      <c r="E36" s="12"/>
    </row>
    <row r="37" spans="1:5" s="3" customFormat="1" ht="14.1" customHeight="1" x14ac:dyDescent="0.2">
      <c r="A37" s="20" t="s">
        <v>50</v>
      </c>
      <c r="B37" s="12"/>
      <c r="C37" s="12"/>
      <c r="D37" s="11">
        <v>55.99</v>
      </c>
      <c r="E37" s="12"/>
    </row>
    <row r="38" spans="1:5" s="3" customFormat="1" ht="14.1" customHeight="1" x14ac:dyDescent="0.2">
      <c r="A38" s="20" t="s">
        <v>52</v>
      </c>
      <c r="B38" s="12"/>
      <c r="C38" s="12"/>
      <c r="D38" s="11">
        <v>4272.53</v>
      </c>
      <c r="E38" s="12"/>
    </row>
    <row r="39" spans="1:5" s="3" customFormat="1" ht="14.1" customHeight="1" x14ac:dyDescent="0.2">
      <c r="A39" s="20" t="s">
        <v>53</v>
      </c>
      <c r="B39" s="12"/>
      <c r="C39" s="12"/>
      <c r="D39" s="11">
        <v>11.25</v>
      </c>
      <c r="E39" s="12"/>
    </row>
    <row r="40" spans="1:5" s="3" customFormat="1" ht="14.1" customHeight="1" x14ac:dyDescent="0.2">
      <c r="A40" s="20" t="s">
        <v>55</v>
      </c>
      <c r="B40" s="12"/>
      <c r="C40" s="12"/>
      <c r="D40" s="11">
        <v>104.08</v>
      </c>
      <c r="E40" s="12"/>
    </row>
    <row r="41" spans="1:5" s="3" customFormat="1" ht="14.1" customHeight="1" x14ac:dyDescent="0.2">
      <c r="A41" s="20" t="s">
        <v>58</v>
      </c>
      <c r="B41" s="12"/>
      <c r="C41" s="12"/>
      <c r="D41" s="11">
        <v>53.2</v>
      </c>
      <c r="E41" s="12"/>
    </row>
    <row r="42" spans="1:5" s="3" customFormat="1" ht="14.1" customHeight="1" x14ac:dyDescent="0.2">
      <c r="A42" s="20" t="s">
        <v>59</v>
      </c>
      <c r="B42" s="12"/>
      <c r="C42" s="12"/>
      <c r="D42" s="11">
        <v>841.29</v>
      </c>
      <c r="E42" s="12"/>
    </row>
    <row r="43" spans="1:5" s="3" customFormat="1" ht="14.1" customHeight="1" x14ac:dyDescent="0.2">
      <c r="A43" s="20" t="s">
        <v>60</v>
      </c>
      <c r="B43" s="12"/>
      <c r="C43" s="12"/>
      <c r="D43" s="11">
        <v>925</v>
      </c>
      <c r="E43" s="12"/>
    </row>
    <row r="44" spans="1:5" s="3" customFormat="1" ht="14.1" customHeight="1" x14ac:dyDescent="0.2">
      <c r="A44" s="20" t="s">
        <v>62</v>
      </c>
      <c r="B44" s="12"/>
      <c r="C44" s="12"/>
      <c r="D44" s="11">
        <v>413.26</v>
      </c>
      <c r="E44" s="12"/>
    </row>
    <row r="45" spans="1:5" s="3" customFormat="1" ht="14.1" customHeight="1" x14ac:dyDescent="0.2">
      <c r="A45" s="20" t="s">
        <v>63</v>
      </c>
      <c r="B45" s="12"/>
      <c r="C45" s="12"/>
      <c r="D45" s="11">
        <v>25</v>
      </c>
      <c r="E45" s="12"/>
    </row>
    <row r="46" spans="1:5" s="3" customFormat="1" ht="14.1" customHeight="1" x14ac:dyDescent="0.2">
      <c r="A46" s="20" t="s">
        <v>64</v>
      </c>
      <c r="B46" s="12"/>
      <c r="C46" s="12"/>
      <c r="D46" s="11">
        <v>69.42</v>
      </c>
      <c r="E46" s="12"/>
    </row>
    <row r="47" spans="1:5" s="3" customFormat="1" ht="14.1" customHeight="1" x14ac:dyDescent="0.2">
      <c r="A47" s="20" t="s">
        <v>65</v>
      </c>
      <c r="B47" s="12"/>
      <c r="C47" s="12"/>
      <c r="D47" s="11">
        <v>1633.91</v>
      </c>
      <c r="E47" s="12"/>
    </row>
    <row r="48" spans="1:5" s="3" customFormat="1" ht="14.1" customHeight="1" x14ac:dyDescent="0.2">
      <c r="A48" s="19" t="s">
        <v>66</v>
      </c>
      <c r="B48" s="18">
        <v>20</v>
      </c>
      <c r="C48" s="18">
        <v>20</v>
      </c>
      <c r="D48" s="18">
        <v>19.62</v>
      </c>
      <c r="E48" s="18">
        <v>98.1</v>
      </c>
    </row>
    <row r="49" spans="1:5" s="3" customFormat="1" ht="14.1" customHeight="1" x14ac:dyDescent="0.2">
      <c r="A49" s="20" t="s">
        <v>68</v>
      </c>
      <c r="B49" s="12"/>
      <c r="C49" s="12"/>
      <c r="D49" s="11">
        <v>19.62</v>
      </c>
      <c r="E49" s="12"/>
    </row>
    <row r="50" spans="1:5" s="3" customFormat="1" ht="14.1" customHeight="1" x14ac:dyDescent="0.2">
      <c r="A50" s="19" t="s">
        <v>73</v>
      </c>
      <c r="B50" s="18">
        <v>440</v>
      </c>
      <c r="C50" s="18">
        <v>440</v>
      </c>
      <c r="D50" s="21"/>
      <c r="E50" s="21"/>
    </row>
    <row r="51" spans="1:5" s="3" customFormat="1" ht="14.1" customHeight="1" x14ac:dyDescent="0.2">
      <c r="A51" s="17" t="s">
        <v>110</v>
      </c>
      <c r="B51" s="18">
        <v>9743.2099999999991</v>
      </c>
      <c r="C51" s="18">
        <v>9743.2099999999991</v>
      </c>
      <c r="D51" s="18">
        <v>9743.2099999999991</v>
      </c>
      <c r="E51" s="18">
        <v>100</v>
      </c>
    </row>
    <row r="52" spans="1:5" s="3" customFormat="1" ht="14.1" customHeight="1" x14ac:dyDescent="0.2">
      <c r="A52" s="19" t="s">
        <v>38</v>
      </c>
      <c r="B52" s="18">
        <v>5143.21</v>
      </c>
      <c r="C52" s="18">
        <v>5143.21</v>
      </c>
      <c r="D52" s="18">
        <v>5143.21</v>
      </c>
      <c r="E52" s="18">
        <v>100</v>
      </c>
    </row>
    <row r="53" spans="1:5" s="3" customFormat="1" ht="14.1" customHeight="1" x14ac:dyDescent="0.2">
      <c r="A53" s="20" t="s">
        <v>40</v>
      </c>
      <c r="B53" s="12"/>
      <c r="C53" s="12"/>
      <c r="D53" s="11">
        <v>2543.21</v>
      </c>
      <c r="E53" s="12"/>
    </row>
    <row r="54" spans="1:5" s="3" customFormat="1" ht="14.1" customHeight="1" x14ac:dyDescent="0.2">
      <c r="A54" s="20" t="s">
        <v>53</v>
      </c>
      <c r="B54" s="12"/>
      <c r="C54" s="12"/>
      <c r="D54" s="11">
        <v>2600</v>
      </c>
      <c r="E54" s="12"/>
    </row>
    <row r="55" spans="1:5" s="3" customFormat="1" ht="14.1" customHeight="1" x14ac:dyDescent="0.2">
      <c r="A55" s="19" t="s">
        <v>77</v>
      </c>
      <c r="B55" s="18">
        <v>4600</v>
      </c>
      <c r="C55" s="18">
        <v>4600</v>
      </c>
      <c r="D55" s="18">
        <v>4600</v>
      </c>
      <c r="E55" s="18">
        <v>100</v>
      </c>
    </row>
    <row r="56" spans="1:5" s="3" customFormat="1" ht="14.1" customHeight="1" x14ac:dyDescent="0.2">
      <c r="A56" s="20" t="s">
        <v>79</v>
      </c>
      <c r="B56" s="12"/>
      <c r="C56" s="12"/>
      <c r="D56" s="11">
        <v>4600</v>
      </c>
      <c r="E56" s="12"/>
    </row>
    <row r="57" spans="1:5" s="3" customFormat="1" ht="14.1" customHeight="1" x14ac:dyDescent="0.2">
      <c r="A57" s="17" t="s">
        <v>111</v>
      </c>
      <c r="B57" s="18">
        <v>9590</v>
      </c>
      <c r="C57" s="18">
        <v>9590</v>
      </c>
      <c r="D57" s="18">
        <v>4170</v>
      </c>
      <c r="E57" s="18">
        <v>43.48</v>
      </c>
    </row>
    <row r="58" spans="1:5" s="3" customFormat="1" ht="14.1" customHeight="1" x14ac:dyDescent="0.2">
      <c r="A58" s="19" t="s">
        <v>38</v>
      </c>
      <c r="B58" s="18">
        <v>9560</v>
      </c>
      <c r="C58" s="18">
        <v>9560</v>
      </c>
      <c r="D58" s="18">
        <v>4170</v>
      </c>
      <c r="E58" s="18">
        <v>43.62</v>
      </c>
    </row>
    <row r="59" spans="1:5" s="3" customFormat="1" ht="14.1" customHeight="1" x14ac:dyDescent="0.2">
      <c r="A59" s="20" t="s">
        <v>40</v>
      </c>
      <c r="B59" s="12"/>
      <c r="C59" s="12"/>
      <c r="D59" s="11">
        <v>3360</v>
      </c>
      <c r="E59" s="12"/>
    </row>
    <row r="60" spans="1:5" s="3" customFormat="1" ht="14.1" customHeight="1" x14ac:dyDescent="0.2">
      <c r="A60" s="20" t="s">
        <v>52</v>
      </c>
      <c r="B60" s="12"/>
      <c r="C60" s="12"/>
      <c r="D60" s="11">
        <v>810</v>
      </c>
      <c r="E60" s="12"/>
    </row>
    <row r="61" spans="1:5" s="3" customFormat="1" ht="14.1" customHeight="1" x14ac:dyDescent="0.2">
      <c r="A61" s="19" t="s">
        <v>77</v>
      </c>
      <c r="B61" s="18">
        <v>30</v>
      </c>
      <c r="C61" s="18">
        <v>30</v>
      </c>
      <c r="D61" s="21"/>
      <c r="E61" s="21"/>
    </row>
    <row r="62" spans="1:5" s="3" customFormat="1" ht="14.1" customHeight="1" x14ac:dyDescent="0.2">
      <c r="A62" s="17" t="s">
        <v>112</v>
      </c>
      <c r="B62" s="18">
        <v>101320</v>
      </c>
      <c r="C62" s="18">
        <v>101320</v>
      </c>
      <c r="D62" s="18">
        <v>99696.74</v>
      </c>
      <c r="E62" s="18">
        <v>98.4</v>
      </c>
    </row>
    <row r="63" spans="1:5" s="3" customFormat="1" ht="14.1" customHeight="1" x14ac:dyDescent="0.2">
      <c r="A63" s="19" t="s">
        <v>38</v>
      </c>
      <c r="B63" s="18">
        <v>101160</v>
      </c>
      <c r="C63" s="18">
        <v>101160</v>
      </c>
      <c r="D63" s="18">
        <v>99540</v>
      </c>
      <c r="E63" s="18">
        <v>98.4</v>
      </c>
    </row>
    <row r="64" spans="1:5" s="3" customFormat="1" ht="14.1" customHeight="1" x14ac:dyDescent="0.2">
      <c r="A64" s="20" t="s">
        <v>40</v>
      </c>
      <c r="B64" s="12"/>
      <c r="C64" s="12"/>
      <c r="D64" s="11">
        <v>8826.75</v>
      </c>
      <c r="E64" s="12"/>
    </row>
    <row r="65" spans="1:5" s="3" customFormat="1" ht="14.1" customHeight="1" x14ac:dyDescent="0.2">
      <c r="A65" s="20" t="s">
        <v>41</v>
      </c>
      <c r="B65" s="12"/>
      <c r="C65" s="12"/>
      <c r="D65" s="11">
        <v>18112.64</v>
      </c>
      <c r="E65" s="12"/>
    </row>
    <row r="66" spans="1:5" s="3" customFormat="1" ht="14.1" customHeight="1" x14ac:dyDescent="0.2">
      <c r="A66" s="20" t="s">
        <v>42</v>
      </c>
      <c r="B66" s="12"/>
      <c r="C66" s="12"/>
      <c r="D66" s="11">
        <v>1914</v>
      </c>
      <c r="E66" s="12"/>
    </row>
    <row r="67" spans="1:5" s="3" customFormat="1" ht="14.1" customHeight="1" x14ac:dyDescent="0.2">
      <c r="A67" s="20" t="s">
        <v>43</v>
      </c>
      <c r="B67" s="12"/>
      <c r="C67" s="12"/>
      <c r="D67" s="11">
        <v>473.5</v>
      </c>
      <c r="E67" s="12"/>
    </row>
    <row r="68" spans="1:5" s="3" customFormat="1" ht="14.1" customHeight="1" x14ac:dyDescent="0.2">
      <c r="A68" s="20" t="s">
        <v>45</v>
      </c>
      <c r="B68" s="12"/>
      <c r="C68" s="12"/>
      <c r="D68" s="11">
        <v>6861.18</v>
      </c>
      <c r="E68" s="12"/>
    </row>
    <row r="69" spans="1:5" s="3" customFormat="1" ht="14.1" customHeight="1" x14ac:dyDescent="0.2">
      <c r="A69" s="20" t="s">
        <v>46</v>
      </c>
      <c r="B69" s="12"/>
      <c r="C69" s="12"/>
      <c r="D69" s="11">
        <v>3693.05</v>
      </c>
      <c r="E69" s="12"/>
    </row>
    <row r="70" spans="1:5" s="3" customFormat="1" ht="14.1" customHeight="1" x14ac:dyDescent="0.2">
      <c r="A70" s="20" t="s">
        <v>47</v>
      </c>
      <c r="B70" s="12"/>
      <c r="C70" s="12"/>
      <c r="D70" s="11">
        <v>27861.56</v>
      </c>
      <c r="E70" s="12"/>
    </row>
    <row r="71" spans="1:5" s="3" customFormat="1" ht="14.1" customHeight="1" x14ac:dyDescent="0.2">
      <c r="A71" s="20" t="s">
        <v>48</v>
      </c>
      <c r="B71" s="12"/>
      <c r="C71" s="12"/>
      <c r="D71" s="11">
        <v>2744.11</v>
      </c>
      <c r="E71" s="12"/>
    </row>
    <row r="72" spans="1:5" s="3" customFormat="1" ht="14.1" customHeight="1" x14ac:dyDescent="0.2">
      <c r="A72" s="20" t="s">
        <v>49</v>
      </c>
      <c r="B72" s="12"/>
      <c r="C72" s="12"/>
      <c r="D72" s="11">
        <v>1077.82</v>
      </c>
      <c r="E72" s="12"/>
    </row>
    <row r="73" spans="1:5" s="3" customFormat="1" ht="14.1" customHeight="1" x14ac:dyDescent="0.2">
      <c r="A73" s="20" t="s">
        <v>50</v>
      </c>
      <c r="B73" s="12"/>
      <c r="C73" s="12"/>
      <c r="D73" s="11">
        <v>367.55</v>
      </c>
      <c r="E73" s="12"/>
    </row>
    <row r="74" spans="1:5" s="3" customFormat="1" ht="14.1" customHeight="1" x14ac:dyDescent="0.2">
      <c r="A74" s="20" t="s">
        <v>52</v>
      </c>
      <c r="B74" s="12"/>
      <c r="C74" s="12"/>
      <c r="D74" s="11">
        <v>2953.21</v>
      </c>
      <c r="E74" s="12"/>
    </row>
    <row r="75" spans="1:5" s="3" customFormat="1" ht="14.1" customHeight="1" x14ac:dyDescent="0.2">
      <c r="A75" s="20" t="s">
        <v>53</v>
      </c>
      <c r="B75" s="12"/>
      <c r="C75" s="12"/>
      <c r="D75" s="11">
        <v>963.72</v>
      </c>
      <c r="E75" s="12"/>
    </row>
    <row r="76" spans="1:5" s="3" customFormat="1" ht="14.1" customHeight="1" x14ac:dyDescent="0.2">
      <c r="A76" s="20" t="s">
        <v>54</v>
      </c>
      <c r="B76" s="12"/>
      <c r="C76" s="12"/>
      <c r="D76" s="11">
        <v>109</v>
      </c>
      <c r="E76" s="12"/>
    </row>
    <row r="77" spans="1:5" s="3" customFormat="1" ht="14.1" customHeight="1" x14ac:dyDescent="0.2">
      <c r="A77" s="20" t="s">
        <v>55</v>
      </c>
      <c r="B77" s="12"/>
      <c r="C77" s="12"/>
      <c r="D77" s="11">
        <v>9533.17</v>
      </c>
      <c r="E77" s="12"/>
    </row>
    <row r="78" spans="1:5" s="3" customFormat="1" ht="14.1" customHeight="1" x14ac:dyDescent="0.2">
      <c r="A78" s="20" t="s">
        <v>57</v>
      </c>
      <c r="B78" s="12"/>
      <c r="C78" s="12"/>
      <c r="D78" s="11">
        <v>2914.86</v>
      </c>
      <c r="E78" s="12"/>
    </row>
    <row r="79" spans="1:5" s="3" customFormat="1" ht="14.1" customHeight="1" x14ac:dyDescent="0.2">
      <c r="A79" s="20" t="s">
        <v>59</v>
      </c>
      <c r="B79" s="12"/>
      <c r="C79" s="12"/>
      <c r="D79" s="11">
        <v>5953</v>
      </c>
      <c r="E79" s="12"/>
    </row>
    <row r="80" spans="1:5" s="3" customFormat="1" ht="14.1" customHeight="1" x14ac:dyDescent="0.2">
      <c r="A80" s="20" t="s">
        <v>60</v>
      </c>
      <c r="B80" s="12"/>
      <c r="C80" s="12"/>
      <c r="D80" s="11">
        <v>4570.03</v>
      </c>
      <c r="E80" s="12"/>
    </row>
    <row r="81" spans="1:5" s="3" customFormat="1" ht="14.1" customHeight="1" x14ac:dyDescent="0.2">
      <c r="A81" s="20" t="s">
        <v>63</v>
      </c>
      <c r="B81" s="12"/>
      <c r="C81" s="12"/>
      <c r="D81" s="11">
        <v>190</v>
      </c>
      <c r="E81" s="12"/>
    </row>
    <row r="82" spans="1:5" s="3" customFormat="1" ht="14.1" customHeight="1" x14ac:dyDescent="0.2">
      <c r="A82" s="20" t="s">
        <v>64</v>
      </c>
      <c r="B82" s="12"/>
      <c r="C82" s="12"/>
      <c r="D82" s="11">
        <v>53.09</v>
      </c>
      <c r="E82" s="12"/>
    </row>
    <row r="83" spans="1:5" s="3" customFormat="1" ht="14.1" customHeight="1" x14ac:dyDescent="0.2">
      <c r="A83" s="20" t="s">
        <v>65</v>
      </c>
      <c r="B83" s="12"/>
      <c r="C83" s="12"/>
      <c r="D83" s="11">
        <v>367.76</v>
      </c>
      <c r="E83" s="12"/>
    </row>
    <row r="84" spans="1:5" s="3" customFormat="1" ht="14.1" customHeight="1" x14ac:dyDescent="0.2">
      <c r="A84" s="19" t="s">
        <v>66</v>
      </c>
      <c r="B84" s="18">
        <v>160</v>
      </c>
      <c r="C84" s="18">
        <v>160</v>
      </c>
      <c r="D84" s="18">
        <v>156.74</v>
      </c>
      <c r="E84" s="18">
        <v>97.96</v>
      </c>
    </row>
    <row r="85" spans="1:5" s="3" customFormat="1" ht="14.1" customHeight="1" x14ac:dyDescent="0.2">
      <c r="A85" s="20" t="s">
        <v>68</v>
      </c>
      <c r="B85" s="12"/>
      <c r="C85" s="12"/>
      <c r="D85" s="11">
        <v>156.74</v>
      </c>
      <c r="E85" s="12"/>
    </row>
    <row r="86" spans="1:5" s="3" customFormat="1" ht="14.1" customHeight="1" x14ac:dyDescent="0.2">
      <c r="A86" s="17" t="s">
        <v>115</v>
      </c>
      <c r="B86" s="18">
        <v>1969673.33</v>
      </c>
      <c r="C86" s="18">
        <v>1969673.33</v>
      </c>
      <c r="D86" s="18">
        <v>1453386.61</v>
      </c>
      <c r="E86" s="18">
        <v>73.790000000000006</v>
      </c>
    </row>
    <row r="87" spans="1:5" s="3" customFormat="1" ht="14.1" customHeight="1" x14ac:dyDescent="0.2">
      <c r="A87" s="19" t="s">
        <v>31</v>
      </c>
      <c r="B87" s="18">
        <v>1958000</v>
      </c>
      <c r="C87" s="18">
        <v>1958000</v>
      </c>
      <c r="D87" s="18">
        <v>1441825.31</v>
      </c>
      <c r="E87" s="18">
        <v>73.64</v>
      </c>
    </row>
    <row r="88" spans="1:5" s="3" customFormat="1" ht="14.1" customHeight="1" x14ac:dyDescent="0.2">
      <c r="A88" s="20" t="s">
        <v>33</v>
      </c>
      <c r="B88" s="12"/>
      <c r="C88" s="12"/>
      <c r="D88" s="11">
        <v>1195955.48</v>
      </c>
      <c r="E88" s="12"/>
    </row>
    <row r="89" spans="1:5" s="3" customFormat="1" ht="14.1" customHeight="1" x14ac:dyDescent="0.2">
      <c r="A89" s="20" t="s">
        <v>35</v>
      </c>
      <c r="B89" s="12"/>
      <c r="C89" s="12"/>
      <c r="D89" s="11">
        <v>48537.21</v>
      </c>
      <c r="E89" s="12"/>
    </row>
    <row r="90" spans="1:5" s="3" customFormat="1" ht="14.1" customHeight="1" x14ac:dyDescent="0.2">
      <c r="A90" s="20" t="s">
        <v>37</v>
      </c>
      <c r="B90" s="12"/>
      <c r="C90" s="12"/>
      <c r="D90" s="11">
        <v>197332.62</v>
      </c>
      <c r="E90" s="12"/>
    </row>
    <row r="91" spans="1:5" s="3" customFormat="1" ht="14.1" customHeight="1" x14ac:dyDescent="0.2">
      <c r="A91" s="19" t="s">
        <v>38</v>
      </c>
      <c r="B91" s="18">
        <v>10080.66</v>
      </c>
      <c r="C91" s="18">
        <v>10080.66</v>
      </c>
      <c r="D91" s="18">
        <v>10261.450000000001</v>
      </c>
      <c r="E91" s="18">
        <v>101.79</v>
      </c>
    </row>
    <row r="92" spans="1:5" s="3" customFormat="1" ht="14.1" customHeight="1" x14ac:dyDescent="0.2">
      <c r="A92" s="20" t="s">
        <v>40</v>
      </c>
      <c r="B92" s="12"/>
      <c r="C92" s="12"/>
      <c r="D92" s="11">
        <v>775</v>
      </c>
      <c r="E92" s="12"/>
    </row>
    <row r="93" spans="1:5" s="3" customFormat="1" ht="14.1" customHeight="1" x14ac:dyDescent="0.2">
      <c r="A93" s="20" t="s">
        <v>42</v>
      </c>
      <c r="B93" s="12"/>
      <c r="C93" s="12"/>
      <c r="D93" s="11">
        <v>110</v>
      </c>
      <c r="E93" s="12"/>
    </row>
    <row r="94" spans="1:5" s="3" customFormat="1" ht="14.1" customHeight="1" x14ac:dyDescent="0.2">
      <c r="A94" s="20" t="s">
        <v>45</v>
      </c>
      <c r="B94" s="12"/>
      <c r="C94" s="12"/>
      <c r="D94" s="11">
        <v>1113.6600000000001</v>
      </c>
      <c r="E94" s="12"/>
    </row>
    <row r="95" spans="1:5" s="3" customFormat="1" ht="14.1" customHeight="1" x14ac:dyDescent="0.2">
      <c r="A95" s="20" t="s">
        <v>46</v>
      </c>
      <c r="B95" s="12"/>
      <c r="C95" s="12"/>
      <c r="D95" s="12"/>
      <c r="E95" s="12"/>
    </row>
    <row r="96" spans="1:5" s="3" customFormat="1" ht="14.1" customHeight="1" x14ac:dyDescent="0.2">
      <c r="A96" s="20" t="s">
        <v>58</v>
      </c>
      <c r="B96" s="12"/>
      <c r="C96" s="12"/>
      <c r="D96" s="11">
        <v>853.29</v>
      </c>
      <c r="E96" s="12"/>
    </row>
    <row r="97" spans="1:5" s="3" customFormat="1" ht="14.1" customHeight="1" x14ac:dyDescent="0.2">
      <c r="A97" s="20" t="s">
        <v>60</v>
      </c>
      <c r="B97" s="12"/>
      <c r="C97" s="12"/>
      <c r="D97" s="11">
        <v>2417.5</v>
      </c>
      <c r="E97" s="12"/>
    </row>
    <row r="98" spans="1:5" s="3" customFormat="1" ht="14.1" customHeight="1" x14ac:dyDescent="0.2">
      <c r="A98" s="20" t="s">
        <v>64</v>
      </c>
      <c r="B98" s="12"/>
      <c r="C98" s="12"/>
      <c r="D98" s="11">
        <v>4992</v>
      </c>
      <c r="E98" s="12"/>
    </row>
    <row r="99" spans="1:5" s="3" customFormat="1" ht="14.1" customHeight="1" x14ac:dyDescent="0.2">
      <c r="A99" s="19" t="s">
        <v>70</v>
      </c>
      <c r="B99" s="18">
        <v>1592.67</v>
      </c>
      <c r="C99" s="18">
        <v>1592.67</v>
      </c>
      <c r="D99" s="18">
        <v>1299.8499999999999</v>
      </c>
      <c r="E99" s="18">
        <v>81.61</v>
      </c>
    </row>
    <row r="100" spans="1:5" s="3" customFormat="1" ht="14.1" customHeight="1" x14ac:dyDescent="0.2">
      <c r="A100" s="20" t="s">
        <v>72</v>
      </c>
      <c r="B100" s="12"/>
      <c r="C100" s="12"/>
      <c r="D100" s="11">
        <v>1299.8499999999999</v>
      </c>
      <c r="E100" s="12"/>
    </row>
    <row r="101" spans="1:5" s="3" customFormat="1" ht="14.1" customHeight="1" x14ac:dyDescent="0.2">
      <c r="A101" s="17" t="s">
        <v>117</v>
      </c>
      <c r="B101" s="18">
        <v>4745.8599999999997</v>
      </c>
      <c r="C101" s="18">
        <v>4745.8599999999997</v>
      </c>
      <c r="D101" s="18">
        <v>2371</v>
      </c>
      <c r="E101" s="18">
        <v>49.96</v>
      </c>
    </row>
    <row r="102" spans="1:5" s="3" customFormat="1" ht="14.1" customHeight="1" x14ac:dyDescent="0.2">
      <c r="A102" s="19" t="s">
        <v>31</v>
      </c>
      <c r="B102" s="18">
        <v>2374.86</v>
      </c>
      <c r="C102" s="18">
        <v>2374.86</v>
      </c>
      <c r="D102" s="21"/>
      <c r="E102" s="21"/>
    </row>
    <row r="103" spans="1:5" s="3" customFormat="1" ht="14.1" customHeight="1" x14ac:dyDescent="0.2">
      <c r="A103" s="19" t="s">
        <v>38</v>
      </c>
      <c r="B103" s="18">
        <v>2371</v>
      </c>
      <c r="C103" s="18">
        <v>2371</v>
      </c>
      <c r="D103" s="18">
        <v>2371</v>
      </c>
      <c r="E103" s="18">
        <v>100</v>
      </c>
    </row>
    <row r="104" spans="1:5" s="3" customFormat="1" ht="14.1" customHeight="1" x14ac:dyDescent="0.2">
      <c r="A104" s="20" t="s">
        <v>45</v>
      </c>
      <c r="B104" s="12"/>
      <c r="C104" s="12"/>
      <c r="D104" s="11">
        <v>2371</v>
      </c>
      <c r="E104" s="12"/>
    </row>
    <row r="105" spans="1:5" s="3" customFormat="1" ht="14.1" customHeight="1" x14ac:dyDescent="0.2">
      <c r="A105" s="17" t="s">
        <v>119</v>
      </c>
      <c r="B105" s="18">
        <v>100</v>
      </c>
      <c r="C105" s="18">
        <v>100</v>
      </c>
      <c r="D105" s="18">
        <v>424.64</v>
      </c>
      <c r="E105" s="18">
        <v>424.64</v>
      </c>
    </row>
    <row r="106" spans="1:5" s="3" customFormat="1" ht="14.1" customHeight="1" x14ac:dyDescent="0.2">
      <c r="A106" s="19" t="s">
        <v>38</v>
      </c>
      <c r="B106" s="18">
        <v>100</v>
      </c>
      <c r="C106" s="18">
        <v>100</v>
      </c>
      <c r="D106" s="18">
        <v>424.64</v>
      </c>
      <c r="E106" s="18">
        <v>424.64</v>
      </c>
    </row>
    <row r="107" spans="1:5" s="3" customFormat="1" ht="14.1" customHeight="1" x14ac:dyDescent="0.2">
      <c r="A107" s="20" t="s">
        <v>49</v>
      </c>
      <c r="B107" s="12"/>
      <c r="C107" s="12"/>
      <c r="D107" s="11">
        <v>424.64</v>
      </c>
      <c r="E107" s="12"/>
    </row>
    <row r="108" spans="1:5" s="6" customFormat="1" ht="25.5" customHeight="1" x14ac:dyDescent="0.2">
      <c r="A108" s="13" t="s">
        <v>125</v>
      </c>
      <c r="B108" s="14">
        <v>64957.68</v>
      </c>
      <c r="C108" s="14">
        <v>64957.68</v>
      </c>
      <c r="D108" s="14">
        <v>64046.43</v>
      </c>
      <c r="E108" s="14">
        <v>98.6</v>
      </c>
    </row>
    <row r="109" spans="1:5" s="3" customFormat="1" ht="14.1" customHeight="1" x14ac:dyDescent="0.2">
      <c r="A109" s="15" t="s">
        <v>126</v>
      </c>
      <c r="B109" s="16">
        <v>2200</v>
      </c>
      <c r="C109" s="16">
        <v>2200</v>
      </c>
      <c r="D109" s="16">
        <v>2200</v>
      </c>
      <c r="E109" s="16">
        <v>100</v>
      </c>
    </row>
    <row r="110" spans="1:5" s="3" customFormat="1" ht="14.1" customHeight="1" x14ac:dyDescent="0.2">
      <c r="A110" s="17" t="s">
        <v>108</v>
      </c>
      <c r="B110" s="18">
        <v>2200</v>
      </c>
      <c r="C110" s="18">
        <v>2200</v>
      </c>
      <c r="D110" s="18">
        <v>2200</v>
      </c>
      <c r="E110" s="18">
        <v>100</v>
      </c>
    </row>
    <row r="111" spans="1:5" s="3" customFormat="1" ht="14.1" customHeight="1" x14ac:dyDescent="0.2">
      <c r="A111" s="19" t="s">
        <v>38</v>
      </c>
      <c r="B111" s="18">
        <v>2200</v>
      </c>
      <c r="C111" s="18">
        <v>2200</v>
      </c>
      <c r="D111" s="18">
        <v>2200</v>
      </c>
      <c r="E111" s="18">
        <v>100</v>
      </c>
    </row>
    <row r="112" spans="1:5" s="3" customFormat="1" ht="14.1" customHeight="1" x14ac:dyDescent="0.2">
      <c r="A112" s="20" t="s">
        <v>40</v>
      </c>
      <c r="B112" s="12"/>
      <c r="C112" s="12"/>
      <c r="D112" s="11">
        <v>1313.44</v>
      </c>
      <c r="E112" s="12"/>
    </row>
    <row r="113" spans="1:5" s="3" customFormat="1" ht="14.1" customHeight="1" x14ac:dyDescent="0.2">
      <c r="A113" s="20" t="s">
        <v>52</v>
      </c>
      <c r="B113" s="12"/>
      <c r="C113" s="12"/>
      <c r="D113" s="11">
        <v>796.56</v>
      </c>
      <c r="E113" s="12"/>
    </row>
    <row r="114" spans="1:5" s="6" customFormat="1" ht="14.1" customHeight="1" x14ac:dyDescent="0.2">
      <c r="A114" s="20" t="s">
        <v>65</v>
      </c>
      <c r="B114" s="12"/>
      <c r="C114" s="12"/>
      <c r="D114" s="11">
        <v>90</v>
      </c>
      <c r="E114" s="12"/>
    </row>
    <row r="115" spans="1:5" s="3" customFormat="1" ht="14.1" customHeight="1" x14ac:dyDescent="0.2">
      <c r="A115" s="15" t="s">
        <v>127</v>
      </c>
      <c r="B115" s="16">
        <v>54057.95</v>
      </c>
      <c r="C115" s="16">
        <v>54057.95</v>
      </c>
      <c r="D115" s="16">
        <v>53146.7</v>
      </c>
      <c r="E115" s="16">
        <v>98.31</v>
      </c>
    </row>
    <row r="116" spans="1:5" s="3" customFormat="1" ht="14.1" customHeight="1" x14ac:dyDescent="0.2">
      <c r="A116" s="17" t="s">
        <v>108</v>
      </c>
      <c r="B116" s="18">
        <v>37294.050000000003</v>
      </c>
      <c r="C116" s="18">
        <v>37294.050000000003</v>
      </c>
      <c r="D116" s="18">
        <v>36911.01</v>
      </c>
      <c r="E116" s="18">
        <v>98.97</v>
      </c>
    </row>
    <row r="117" spans="1:5" s="3" customFormat="1" ht="14.1" customHeight="1" x14ac:dyDescent="0.2">
      <c r="A117" s="19" t="s">
        <v>31</v>
      </c>
      <c r="B117" s="18">
        <v>37294.050000000003</v>
      </c>
      <c r="C117" s="18">
        <v>37294.050000000003</v>
      </c>
      <c r="D117" s="18">
        <v>36911.01</v>
      </c>
      <c r="E117" s="18">
        <v>98.97</v>
      </c>
    </row>
    <row r="118" spans="1:5" s="3" customFormat="1" ht="14.1" customHeight="1" x14ac:dyDescent="0.2">
      <c r="A118" s="20" t="s">
        <v>33</v>
      </c>
      <c r="B118" s="12"/>
      <c r="C118" s="12"/>
      <c r="D118" s="11">
        <v>35411.01</v>
      </c>
      <c r="E118" s="12"/>
    </row>
    <row r="119" spans="1:5" s="3" customFormat="1" ht="14.1" customHeight="1" x14ac:dyDescent="0.2">
      <c r="A119" s="20" t="s">
        <v>35</v>
      </c>
      <c r="B119" s="12"/>
      <c r="C119" s="12"/>
      <c r="D119" s="11">
        <v>1500</v>
      </c>
      <c r="E119" s="12"/>
    </row>
    <row r="120" spans="1:5" s="3" customFormat="1" ht="14.1" customHeight="1" x14ac:dyDescent="0.2">
      <c r="A120" s="17" t="s">
        <v>113</v>
      </c>
      <c r="B120" s="18">
        <v>1839.29</v>
      </c>
      <c r="C120" s="18">
        <v>1839.29</v>
      </c>
      <c r="D120" s="21"/>
      <c r="E120" s="21"/>
    </row>
    <row r="121" spans="1:5" s="3" customFormat="1" ht="14.1" customHeight="1" x14ac:dyDescent="0.2">
      <c r="A121" s="19" t="s">
        <v>31</v>
      </c>
      <c r="B121" s="18">
        <v>1839.29</v>
      </c>
      <c r="C121" s="18">
        <v>1839.29</v>
      </c>
      <c r="D121" s="21"/>
      <c r="E121" s="21"/>
    </row>
    <row r="122" spans="1:5" s="3" customFormat="1" ht="14.1" customHeight="1" x14ac:dyDescent="0.2">
      <c r="A122" s="20" t="s">
        <v>33</v>
      </c>
      <c r="B122" s="12"/>
      <c r="C122" s="12"/>
      <c r="D122" s="12"/>
      <c r="E122" s="12"/>
    </row>
    <row r="123" spans="1:5" s="3" customFormat="1" ht="14.1" customHeight="1" x14ac:dyDescent="0.2">
      <c r="A123" s="17" t="s">
        <v>114</v>
      </c>
      <c r="B123" s="18">
        <v>8863.82</v>
      </c>
      <c r="C123" s="18">
        <v>8863.82</v>
      </c>
      <c r="D123" s="18">
        <v>16235.69</v>
      </c>
      <c r="E123" s="18">
        <v>183.17</v>
      </c>
    </row>
    <row r="124" spans="1:5" s="3" customFormat="1" ht="14.1" customHeight="1" x14ac:dyDescent="0.2">
      <c r="A124" s="19" t="s">
        <v>31</v>
      </c>
      <c r="B124" s="18">
        <v>6447.15</v>
      </c>
      <c r="C124" s="18">
        <v>6447.15</v>
      </c>
      <c r="D124" s="18">
        <v>12766.07</v>
      </c>
      <c r="E124" s="18">
        <v>198.01</v>
      </c>
    </row>
    <row r="125" spans="1:5" s="3" customFormat="1" ht="14.1" customHeight="1" x14ac:dyDescent="0.2">
      <c r="A125" s="20" t="s">
        <v>33</v>
      </c>
      <c r="B125" s="12"/>
      <c r="C125" s="12"/>
      <c r="D125" s="11">
        <v>5255.95</v>
      </c>
      <c r="E125" s="12"/>
    </row>
    <row r="126" spans="1:5" s="3" customFormat="1" ht="14.1" customHeight="1" x14ac:dyDescent="0.2">
      <c r="A126" s="20" t="s">
        <v>35</v>
      </c>
      <c r="B126" s="12"/>
      <c r="C126" s="12"/>
      <c r="D126" s="11">
        <v>800</v>
      </c>
      <c r="E126" s="12"/>
    </row>
    <row r="127" spans="1:5" s="3" customFormat="1" ht="14.1" customHeight="1" x14ac:dyDescent="0.2">
      <c r="A127" s="20" t="s">
        <v>37</v>
      </c>
      <c r="B127" s="12"/>
      <c r="C127" s="12"/>
      <c r="D127" s="11">
        <v>6710.12</v>
      </c>
      <c r="E127" s="12"/>
    </row>
    <row r="128" spans="1:5" s="3" customFormat="1" ht="14.1" customHeight="1" x14ac:dyDescent="0.2">
      <c r="A128" s="19" t="s">
        <v>38</v>
      </c>
      <c r="B128" s="18">
        <v>2416.67</v>
      </c>
      <c r="C128" s="18">
        <v>2416.67</v>
      </c>
      <c r="D128" s="18">
        <v>3469.62</v>
      </c>
      <c r="E128" s="18">
        <v>143.57</v>
      </c>
    </row>
    <row r="129" spans="1:5" s="3" customFormat="1" ht="14.1" customHeight="1" x14ac:dyDescent="0.2">
      <c r="A129" s="20" t="s">
        <v>41</v>
      </c>
      <c r="B129" s="12"/>
      <c r="C129" s="12"/>
      <c r="D129" s="11">
        <v>3469.62</v>
      </c>
      <c r="E129" s="12"/>
    </row>
    <row r="130" spans="1:5" s="3" customFormat="1" ht="14.1" customHeight="1" x14ac:dyDescent="0.2">
      <c r="A130" s="17" t="s">
        <v>116</v>
      </c>
      <c r="B130" s="18">
        <v>6060.79</v>
      </c>
      <c r="C130" s="18">
        <v>6060.79</v>
      </c>
      <c r="D130" s="21"/>
      <c r="E130" s="21"/>
    </row>
    <row r="131" spans="1:5" s="3" customFormat="1" ht="14.1" customHeight="1" x14ac:dyDescent="0.2">
      <c r="A131" s="19" t="s">
        <v>31</v>
      </c>
      <c r="B131" s="18">
        <v>3416.66</v>
      </c>
      <c r="C131" s="18">
        <v>3416.66</v>
      </c>
      <c r="D131" s="21"/>
      <c r="E131" s="21"/>
    </row>
    <row r="132" spans="1:5" s="3" customFormat="1" ht="14.1" customHeight="1" x14ac:dyDescent="0.2">
      <c r="A132" s="20" t="s">
        <v>33</v>
      </c>
      <c r="B132" s="12"/>
      <c r="C132" s="12"/>
      <c r="D132" s="12"/>
      <c r="E132" s="12"/>
    </row>
    <row r="133" spans="1:5" s="3" customFormat="1" ht="14.1" customHeight="1" x14ac:dyDescent="0.2">
      <c r="A133" s="19" t="s">
        <v>31</v>
      </c>
      <c r="B133" s="18">
        <v>1126.1300000000001</v>
      </c>
      <c r="C133" s="18">
        <v>1126.1300000000001</v>
      </c>
      <c r="D133" s="21"/>
      <c r="E133" s="21"/>
    </row>
    <row r="134" spans="1:5" s="3" customFormat="1" ht="14.1" customHeight="1" x14ac:dyDescent="0.2">
      <c r="A134" s="20" t="s">
        <v>37</v>
      </c>
      <c r="B134" s="12"/>
      <c r="C134" s="12"/>
      <c r="D134" s="12"/>
      <c r="E134" s="12"/>
    </row>
    <row r="135" spans="1:5" s="3" customFormat="1" ht="14.1" customHeight="1" x14ac:dyDescent="0.2">
      <c r="A135" s="19" t="s">
        <v>38</v>
      </c>
      <c r="B135" s="18">
        <v>1518</v>
      </c>
      <c r="C135" s="18">
        <v>1518</v>
      </c>
      <c r="D135" s="21"/>
      <c r="E135" s="21"/>
    </row>
    <row r="136" spans="1:5" s="3" customFormat="1" ht="14.1" customHeight="1" x14ac:dyDescent="0.2">
      <c r="A136" s="20" t="s">
        <v>41</v>
      </c>
      <c r="B136" s="12"/>
      <c r="C136" s="12"/>
      <c r="D136" s="12"/>
      <c r="E136" s="12"/>
    </row>
    <row r="137" spans="1:5" s="3" customFormat="1" ht="14.1" customHeight="1" x14ac:dyDescent="0.2">
      <c r="A137" s="22" t="s">
        <v>128</v>
      </c>
      <c r="B137" s="23">
        <v>8056.23</v>
      </c>
      <c r="C137" s="23">
        <v>8056.23</v>
      </c>
      <c r="D137" s="23">
        <v>8056.23</v>
      </c>
      <c r="E137" s="23">
        <v>100</v>
      </c>
    </row>
    <row r="138" spans="1:5" s="3" customFormat="1" ht="14.1" customHeight="1" x14ac:dyDescent="0.2">
      <c r="A138" s="17" t="s">
        <v>117</v>
      </c>
      <c r="B138" s="18">
        <v>1208.44</v>
      </c>
      <c r="C138" s="18">
        <v>1208.44</v>
      </c>
      <c r="D138" s="18">
        <v>1208.44</v>
      </c>
      <c r="E138" s="18">
        <v>100</v>
      </c>
    </row>
    <row r="139" spans="1:5" s="3" customFormat="1" ht="14.1" customHeight="1" x14ac:dyDescent="0.2">
      <c r="A139" s="19" t="s">
        <v>38</v>
      </c>
      <c r="B139" s="18">
        <v>953.44</v>
      </c>
      <c r="C139" s="18">
        <v>953.44</v>
      </c>
      <c r="D139" s="18">
        <v>953.44</v>
      </c>
      <c r="E139" s="18">
        <v>100</v>
      </c>
    </row>
    <row r="140" spans="1:5" s="3" customFormat="1" ht="14.1" customHeight="1" x14ac:dyDescent="0.2">
      <c r="A140" s="20" t="s">
        <v>45</v>
      </c>
      <c r="B140" s="12"/>
      <c r="C140" s="12"/>
      <c r="D140" s="11">
        <v>127.05</v>
      </c>
      <c r="E140" s="12"/>
    </row>
    <row r="141" spans="1:5" s="3" customFormat="1" ht="14.1" customHeight="1" x14ac:dyDescent="0.2">
      <c r="A141" s="20" t="s">
        <v>47</v>
      </c>
      <c r="B141" s="12"/>
      <c r="C141" s="12"/>
      <c r="D141" s="11">
        <v>826.39</v>
      </c>
      <c r="E141" s="12"/>
    </row>
    <row r="142" spans="1:5" s="3" customFormat="1" ht="14.1" customHeight="1" x14ac:dyDescent="0.2">
      <c r="A142" s="19" t="s">
        <v>77</v>
      </c>
      <c r="B142" s="18">
        <v>255</v>
      </c>
      <c r="C142" s="18">
        <v>255</v>
      </c>
      <c r="D142" s="18">
        <v>255</v>
      </c>
      <c r="E142" s="18">
        <v>100</v>
      </c>
    </row>
    <row r="143" spans="1:5" s="3" customFormat="1" ht="14.1" customHeight="1" x14ac:dyDescent="0.2">
      <c r="A143" s="20" t="s">
        <v>83</v>
      </c>
      <c r="B143" s="12"/>
      <c r="C143" s="12"/>
      <c r="D143" s="11">
        <v>255</v>
      </c>
      <c r="E143" s="12"/>
    </row>
    <row r="144" spans="1:5" s="3" customFormat="1" ht="14.1" customHeight="1" x14ac:dyDescent="0.2">
      <c r="A144" s="17" t="s">
        <v>118</v>
      </c>
      <c r="B144" s="18">
        <v>6847.79</v>
      </c>
      <c r="C144" s="18">
        <v>6847.79</v>
      </c>
      <c r="D144" s="18">
        <v>6847.79</v>
      </c>
      <c r="E144" s="18">
        <v>100</v>
      </c>
    </row>
    <row r="145" spans="1:5" s="3" customFormat="1" ht="14.1" customHeight="1" x14ac:dyDescent="0.2">
      <c r="A145" s="19" t="s">
        <v>38</v>
      </c>
      <c r="B145" s="18">
        <v>5402.79</v>
      </c>
      <c r="C145" s="18">
        <v>5402.79</v>
      </c>
      <c r="D145" s="18">
        <v>5402.79</v>
      </c>
      <c r="E145" s="18">
        <v>100</v>
      </c>
    </row>
    <row r="146" spans="1:5" s="3" customFormat="1" ht="14.1" customHeight="1" x14ac:dyDescent="0.2">
      <c r="A146" s="20" t="s">
        <v>45</v>
      </c>
      <c r="B146" s="12"/>
      <c r="C146" s="12"/>
      <c r="D146" s="11">
        <v>719.91</v>
      </c>
      <c r="E146" s="12"/>
    </row>
    <row r="147" spans="1:5" s="3" customFormat="1" ht="14.1" customHeight="1" x14ac:dyDescent="0.2">
      <c r="A147" s="20" t="s">
        <v>47</v>
      </c>
      <c r="B147" s="12"/>
      <c r="C147" s="12"/>
      <c r="D147" s="11">
        <v>4682.88</v>
      </c>
      <c r="E147" s="12"/>
    </row>
    <row r="148" spans="1:5" s="3" customFormat="1" ht="14.1" customHeight="1" x14ac:dyDescent="0.2">
      <c r="A148" s="19" t="s">
        <v>77</v>
      </c>
      <c r="B148" s="18">
        <v>1445</v>
      </c>
      <c r="C148" s="18">
        <v>1445</v>
      </c>
      <c r="D148" s="18">
        <v>1445</v>
      </c>
      <c r="E148" s="18">
        <v>100</v>
      </c>
    </row>
    <row r="149" spans="1:5" s="6" customFormat="1" ht="14.1" customHeight="1" x14ac:dyDescent="0.2">
      <c r="A149" s="20" t="s">
        <v>83</v>
      </c>
      <c r="B149" s="12"/>
      <c r="C149" s="12"/>
      <c r="D149" s="11">
        <v>1445</v>
      </c>
      <c r="E149" s="12"/>
    </row>
    <row r="150" spans="1:5" s="3" customFormat="1" ht="14.1" customHeight="1" x14ac:dyDescent="0.2">
      <c r="A150" s="15" t="s">
        <v>129</v>
      </c>
      <c r="B150" s="16">
        <v>643.5</v>
      </c>
      <c r="C150" s="16">
        <v>643.5</v>
      </c>
      <c r="D150" s="16">
        <v>643.5</v>
      </c>
      <c r="E150" s="16">
        <v>100</v>
      </c>
    </row>
    <row r="151" spans="1:5" s="3" customFormat="1" ht="14.1" customHeight="1" x14ac:dyDescent="0.2">
      <c r="A151" s="17" t="s">
        <v>115</v>
      </c>
      <c r="B151" s="18">
        <v>643.5</v>
      </c>
      <c r="C151" s="18">
        <v>643.5</v>
      </c>
      <c r="D151" s="18">
        <v>643.5</v>
      </c>
      <c r="E151" s="18">
        <v>100</v>
      </c>
    </row>
    <row r="152" spans="1:5" s="3" customFormat="1" ht="14.1" customHeight="1" x14ac:dyDescent="0.2">
      <c r="A152" s="19" t="s">
        <v>73</v>
      </c>
      <c r="B152" s="18">
        <v>643.5</v>
      </c>
      <c r="C152" s="18">
        <v>643.5</v>
      </c>
      <c r="D152" s="18">
        <v>643.5</v>
      </c>
      <c r="E152" s="18">
        <v>100</v>
      </c>
    </row>
    <row r="153" spans="1:5" s="3" customFormat="1" ht="14.1" customHeight="1" x14ac:dyDescent="0.2">
      <c r="A153" s="20" t="s">
        <v>75</v>
      </c>
      <c r="B153" s="12"/>
      <c r="C153" s="12"/>
      <c r="D153" s="11">
        <v>643.5</v>
      </c>
      <c r="E153" s="12"/>
    </row>
    <row r="154" spans="1:5" s="3" customFormat="1" ht="26.25" customHeight="1" x14ac:dyDescent="0.2">
      <c r="A154" s="13" t="s">
        <v>130</v>
      </c>
      <c r="B154" s="14">
        <v>13237.55</v>
      </c>
      <c r="C154" s="14">
        <v>13237.55</v>
      </c>
      <c r="D154" s="14">
        <v>11834.06</v>
      </c>
      <c r="E154" s="14">
        <v>89.4</v>
      </c>
    </row>
    <row r="155" spans="1:5" s="3" customFormat="1" ht="15" customHeight="1" x14ac:dyDescent="0.2">
      <c r="A155" s="22" t="s">
        <v>131</v>
      </c>
      <c r="B155" s="23">
        <v>13237.55</v>
      </c>
      <c r="C155" s="23">
        <v>13237.55</v>
      </c>
      <c r="D155" s="23">
        <v>11834.06</v>
      </c>
      <c r="E155" s="23">
        <v>89.4</v>
      </c>
    </row>
    <row r="156" spans="1:5" s="3" customFormat="1" ht="15" customHeight="1" x14ac:dyDescent="0.2">
      <c r="A156" s="17" t="s">
        <v>109</v>
      </c>
      <c r="B156" s="18">
        <v>1556.63</v>
      </c>
      <c r="C156" s="18">
        <v>1556.63</v>
      </c>
      <c r="D156" s="18">
        <v>544.14</v>
      </c>
      <c r="E156" s="18">
        <v>34.96</v>
      </c>
    </row>
    <row r="157" spans="1:5" s="3" customFormat="1" ht="15" customHeight="1" x14ac:dyDescent="0.2">
      <c r="A157" s="19" t="s">
        <v>77</v>
      </c>
      <c r="B157" s="18">
        <v>1556.63</v>
      </c>
      <c r="C157" s="18">
        <v>1556.63</v>
      </c>
      <c r="D157" s="18">
        <v>544.14</v>
      </c>
      <c r="E157" s="18">
        <v>34.96</v>
      </c>
    </row>
    <row r="158" spans="1:5" s="3" customFormat="1" ht="15" customHeight="1" x14ac:dyDescent="0.2">
      <c r="A158" s="20" t="s">
        <v>79</v>
      </c>
      <c r="B158" s="12"/>
      <c r="C158" s="12"/>
      <c r="D158" s="11">
        <v>10.94</v>
      </c>
      <c r="E158" s="12"/>
    </row>
    <row r="159" spans="1:5" s="3" customFormat="1" ht="15" customHeight="1" x14ac:dyDescent="0.2">
      <c r="A159" s="20" t="s">
        <v>81</v>
      </c>
      <c r="B159" s="12"/>
      <c r="C159" s="12"/>
      <c r="D159" s="11">
        <v>412.08</v>
      </c>
      <c r="E159" s="12"/>
    </row>
    <row r="160" spans="1:5" s="3" customFormat="1" ht="15" customHeight="1" x14ac:dyDescent="0.2">
      <c r="A160" s="20" t="s">
        <v>83</v>
      </c>
      <c r="B160" s="12"/>
      <c r="C160" s="12"/>
      <c r="D160" s="11">
        <v>29.7</v>
      </c>
      <c r="E160" s="12"/>
    </row>
    <row r="161" spans="1:5" s="3" customFormat="1" ht="15" customHeight="1" x14ac:dyDescent="0.2">
      <c r="A161" s="20" t="s">
        <v>85</v>
      </c>
      <c r="B161" s="12"/>
      <c r="C161" s="12"/>
      <c r="D161" s="11">
        <v>91.42</v>
      </c>
      <c r="E161" s="12"/>
    </row>
    <row r="162" spans="1:5" s="3" customFormat="1" ht="15" customHeight="1" x14ac:dyDescent="0.2">
      <c r="A162" s="17" t="s">
        <v>110</v>
      </c>
      <c r="B162" s="18">
        <v>7250</v>
      </c>
      <c r="C162" s="18">
        <v>7250</v>
      </c>
      <c r="D162" s="18">
        <v>7250</v>
      </c>
      <c r="E162" s="18">
        <v>100</v>
      </c>
    </row>
    <row r="163" spans="1:5" s="3" customFormat="1" ht="15" customHeight="1" x14ac:dyDescent="0.2">
      <c r="A163" s="19" t="s">
        <v>77</v>
      </c>
      <c r="B163" s="18">
        <v>7250</v>
      </c>
      <c r="C163" s="18">
        <v>7250</v>
      </c>
      <c r="D163" s="18">
        <v>7250</v>
      </c>
      <c r="E163" s="18">
        <v>100</v>
      </c>
    </row>
    <row r="164" spans="1:5" s="3" customFormat="1" ht="15" customHeight="1" x14ac:dyDescent="0.2">
      <c r="A164" s="20" t="s">
        <v>81</v>
      </c>
      <c r="B164" s="12"/>
      <c r="C164" s="12"/>
      <c r="D164" s="11">
        <v>7250</v>
      </c>
      <c r="E164" s="12"/>
    </row>
    <row r="165" spans="1:5" s="3" customFormat="1" ht="15" customHeight="1" x14ac:dyDescent="0.2">
      <c r="A165" s="17" t="s">
        <v>112</v>
      </c>
      <c r="B165" s="18">
        <v>2942.58</v>
      </c>
      <c r="C165" s="18">
        <v>2942.58</v>
      </c>
      <c r="D165" s="18">
        <v>2942.58</v>
      </c>
      <c r="E165" s="18">
        <v>100</v>
      </c>
    </row>
    <row r="166" spans="1:5" s="3" customFormat="1" ht="15" customHeight="1" x14ac:dyDescent="0.2">
      <c r="A166" s="19" t="s">
        <v>77</v>
      </c>
      <c r="B166" s="18">
        <v>2942.58</v>
      </c>
      <c r="C166" s="18">
        <v>2942.58</v>
      </c>
      <c r="D166" s="18">
        <v>2942.58</v>
      </c>
      <c r="E166" s="18">
        <v>100</v>
      </c>
    </row>
    <row r="167" spans="1:5" s="3" customFormat="1" ht="15" customHeight="1" x14ac:dyDescent="0.2">
      <c r="A167" s="20" t="s">
        <v>81</v>
      </c>
      <c r="B167" s="12"/>
      <c r="C167" s="12"/>
      <c r="D167" s="11">
        <v>2942.58</v>
      </c>
      <c r="E167" s="12"/>
    </row>
    <row r="168" spans="1:5" s="3" customFormat="1" ht="15" customHeight="1" x14ac:dyDescent="0.2">
      <c r="A168" s="17" t="s">
        <v>115</v>
      </c>
      <c r="B168" s="18">
        <v>531</v>
      </c>
      <c r="C168" s="18">
        <v>531</v>
      </c>
      <c r="D168" s="18">
        <v>540</v>
      </c>
      <c r="E168" s="18">
        <v>101.69</v>
      </c>
    </row>
    <row r="169" spans="1:5" s="3" customFormat="1" ht="15" customHeight="1" x14ac:dyDescent="0.2">
      <c r="A169" s="19" t="s">
        <v>77</v>
      </c>
      <c r="B169" s="18">
        <v>531</v>
      </c>
      <c r="C169" s="18">
        <v>531</v>
      </c>
      <c r="D169" s="18">
        <v>540</v>
      </c>
      <c r="E169" s="18">
        <v>101.69</v>
      </c>
    </row>
    <row r="170" spans="1:5" s="3" customFormat="1" ht="15" customHeight="1" x14ac:dyDescent="0.2">
      <c r="A170" s="20" t="s">
        <v>85</v>
      </c>
      <c r="B170" s="12"/>
      <c r="C170" s="12"/>
      <c r="D170" s="11">
        <v>540</v>
      </c>
      <c r="E170" s="12"/>
    </row>
    <row r="171" spans="1:5" s="3" customFormat="1" ht="15" customHeight="1" x14ac:dyDescent="0.2">
      <c r="A171" s="17" t="s">
        <v>119</v>
      </c>
      <c r="B171" s="18">
        <v>400</v>
      </c>
      <c r="C171" s="18">
        <v>400</v>
      </c>
      <c r="D171" s="21"/>
      <c r="E171" s="21"/>
    </row>
    <row r="172" spans="1:5" s="3" customFormat="1" ht="15" customHeight="1" x14ac:dyDescent="0.2">
      <c r="A172" s="19" t="s">
        <v>77</v>
      </c>
      <c r="B172" s="18">
        <v>400</v>
      </c>
      <c r="C172" s="18">
        <v>400</v>
      </c>
      <c r="D172" s="21"/>
      <c r="E172" s="21"/>
    </row>
    <row r="173" spans="1:5" s="3" customFormat="1" ht="15" customHeight="1" x14ac:dyDescent="0.2">
      <c r="A173" s="17" t="s">
        <v>120</v>
      </c>
      <c r="B173" s="18">
        <v>557.34</v>
      </c>
      <c r="C173" s="18">
        <v>557.34</v>
      </c>
      <c r="D173" s="18">
        <v>557.34</v>
      </c>
      <c r="E173" s="18">
        <v>100</v>
      </c>
    </row>
    <row r="174" spans="1:5" s="3" customFormat="1" ht="15" customHeight="1" x14ac:dyDescent="0.2">
      <c r="A174" s="19" t="s">
        <v>77</v>
      </c>
      <c r="B174" s="18">
        <v>557.34</v>
      </c>
      <c r="C174" s="18">
        <v>557.34</v>
      </c>
      <c r="D174" s="18">
        <v>557.34</v>
      </c>
      <c r="E174" s="18">
        <v>100</v>
      </c>
    </row>
    <row r="175" spans="1:5" ht="15" customHeight="1" x14ac:dyDescent="0.2">
      <c r="A175" s="20" t="s">
        <v>83</v>
      </c>
      <c r="B175" s="12"/>
      <c r="C175" s="12"/>
      <c r="D175" s="11">
        <v>557.34</v>
      </c>
      <c r="E175" s="12"/>
    </row>
    <row r="176" spans="1:5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</sheetData>
  <mergeCells count="1">
    <mergeCell ref="A1:E1"/>
  </mergeCells>
  <pageMargins left="0.7" right="0.7" top="0.75" bottom="0.75" header="0.3" footer="0.3"/>
  <pageSetup paperSize="9" scale="6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5BF1F-5D0A-4F18-88E2-0524E0D711E5}">
  <sheetPr>
    <pageSetUpPr fitToPage="1"/>
  </sheetPr>
  <dimension ref="A1:H3"/>
  <sheetViews>
    <sheetView workbookViewId="0">
      <selection activeCell="H3" sqref="A2:H3"/>
    </sheetView>
  </sheetViews>
  <sheetFormatPr defaultRowHeight="15" x14ac:dyDescent="0.25"/>
  <cols>
    <col min="1" max="1" width="4.7109375" bestFit="1" customWidth="1"/>
    <col min="2" max="2" width="18.42578125" customWidth="1"/>
    <col min="3" max="3" width="13.28515625" bestFit="1" customWidth="1"/>
    <col min="4" max="4" width="29.85546875" customWidth="1"/>
    <col min="5" max="5" width="14.28515625" customWidth="1"/>
    <col min="6" max="6" width="30.140625" customWidth="1"/>
    <col min="7" max="7" width="11.5703125" customWidth="1"/>
    <col min="8" max="8" width="17.140625" customWidth="1"/>
  </cols>
  <sheetData>
    <row r="1" spans="1:8" ht="80.099999999999994" customHeight="1" x14ac:dyDescent="0.25">
      <c r="A1" s="49" t="s">
        <v>155</v>
      </c>
      <c r="B1" s="49"/>
      <c r="C1" s="49"/>
      <c r="D1" s="49"/>
      <c r="E1" s="49"/>
      <c r="F1" s="49"/>
      <c r="G1" s="49"/>
      <c r="H1" s="49"/>
    </row>
    <row r="2" spans="1:8" ht="74.25" customHeight="1" x14ac:dyDescent="0.25">
      <c r="A2" s="37" t="s">
        <v>141</v>
      </c>
      <c r="B2" s="37" t="s">
        <v>142</v>
      </c>
      <c r="C2" s="37" t="s">
        <v>143</v>
      </c>
      <c r="D2" s="38" t="s">
        <v>144</v>
      </c>
      <c r="E2" s="37" t="s">
        <v>145</v>
      </c>
      <c r="F2" s="37" t="s">
        <v>146</v>
      </c>
      <c r="G2" s="37" t="s">
        <v>147</v>
      </c>
      <c r="H2" s="37" t="s">
        <v>148</v>
      </c>
    </row>
    <row r="3" spans="1:8" ht="25.5" x14ac:dyDescent="0.25">
      <c r="A3" s="42" t="s">
        <v>149</v>
      </c>
      <c r="B3" s="39" t="s">
        <v>150</v>
      </c>
      <c r="C3" s="40" t="s">
        <v>151</v>
      </c>
      <c r="D3" s="39" t="s">
        <v>152</v>
      </c>
      <c r="E3" s="41">
        <v>3907.58</v>
      </c>
      <c r="F3" s="41">
        <v>7815.16</v>
      </c>
      <c r="G3" s="42" t="s">
        <v>153</v>
      </c>
      <c r="H3" s="42" t="s">
        <v>154</v>
      </c>
    </row>
  </sheetData>
  <mergeCells count="1">
    <mergeCell ref="A1:H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EKONOMSKA KLASIFIKACIJA</vt:lpstr>
      <vt:lpstr>PO IZVORIMA</vt:lpstr>
      <vt:lpstr>FUNKCIJSKA KLASIFIKACIJA</vt:lpstr>
      <vt:lpstr>PROGRAMSKA KLASIFIKACIJA</vt:lpstr>
      <vt:lpstr>POSEBNI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Računovodstvo</dc:creator>
  <cp:lastModifiedBy>Računovodstvo</cp:lastModifiedBy>
  <cp:lastPrinted>2026-03-31T10:13:10Z</cp:lastPrinted>
  <dcterms:created xsi:type="dcterms:W3CDTF">2026-03-26T17:46:46Z</dcterms:created>
  <dcterms:modified xsi:type="dcterms:W3CDTF">2026-03-31T10:23:18Z</dcterms:modified>
</cp:coreProperties>
</file>